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250" activeTab="1"/>
  </bookViews>
  <sheets>
    <sheet name="Титул" sheetId="1" r:id="rId1"/>
    <sheet name="Кредиты" sheetId="2" r:id="rId2"/>
    <sheet name="Плем живот" sheetId="3" r:id="rId3"/>
    <sheet name="Мяс скот" sheetId="4" r:id="rId4"/>
    <sheet name="Молоко" sheetId="5" state="hidden" r:id="rId5"/>
    <sheet name="Земля" sheetId="6" r:id="rId6"/>
    <sheet name="Кадры" sheetId="7" r:id="rId7"/>
    <sheet name="Техника" sheetId="8" r:id="rId8"/>
    <sheet name="интеграц.проц" sheetId="9" r:id="rId9"/>
    <sheet name="модернизация" sheetId="10" r:id="rId10"/>
    <sheet name="ВГТРК" sheetId="11" r:id="rId11"/>
    <sheet name="ЕСИО" sheetId="12" r:id="rId12"/>
    <sheet name="ИКЦ" sheetId="13" r:id="rId13"/>
    <sheet name="МФХ" sheetId="14" r:id="rId14"/>
    <sheet name="страхование" sheetId="15" r:id="rId15"/>
    <sheet name="реализ.прод." sheetId="16" r:id="rId16"/>
    <sheet name="плодородие" sheetId="17" r:id="rId17"/>
    <sheet name="семеноводство" sheetId="18" r:id="rId18"/>
    <sheet name="лен" sheetId="19" r:id="rId19"/>
    <sheet name="многолетние насажд" sheetId="20" r:id="rId20"/>
    <sheet name="произ-во и реализ тов молока" sheetId="21" r:id="rId21"/>
    <sheet name="Лист1" sheetId="22" r:id="rId22"/>
    <sheet name="Лист2" sheetId="23" r:id="rId23"/>
  </sheets>
  <definedNames/>
  <calcPr fullCalcOnLoad="1"/>
</workbook>
</file>

<file path=xl/sharedStrings.xml><?xml version="1.0" encoding="utf-8"?>
<sst xmlns="http://schemas.openxmlformats.org/spreadsheetml/2006/main" count="765" uniqueCount="461">
  <si>
    <t>13.Приказ Минсельхоза России от 29.12.2012 № 664 "О внесении изменений в приказ Минсельхоза России от 22 марта 2012 г № 198 "О реализации постановления Правительства РФ от 28 февраля 2012 № 165"</t>
  </si>
  <si>
    <t>14. Постановление Правительства Кировской области от 29.06.2012 № 159/387 "О предоставлении крестьянским (фермерским) хозяйствам грантов из областного бюджета на развитие семейных животноводческих ферм и на создание и развитие крестьянских (фермерских) хозяйств, включая бытовое обустройство начинающих фермеров" (в редакции от 12.11.2012)</t>
  </si>
  <si>
    <t xml:space="preserve"> трем лучшим муниципальным образованиям </t>
  </si>
  <si>
    <t>по краткосрочным кредитам - в сумме 210,5 млн. рублей (из федерального бюджета - 158,7 млн. рублей; из областного бюджета -  51,8 млн. рублей) по 675 кредитным договорам на сумму 4 925 млн. рублей;</t>
  </si>
  <si>
    <t xml:space="preserve">В 2012 году  из областного бюджета выплачено субсидий на сумму 363,8 млн рублей. </t>
  </si>
  <si>
    <t xml:space="preserve">по инвестиционным кредитам на развитие промышленного рыбоводства- в сумме 0,2 млн. руб. ( из федерального бюджета 0,16 млн. рублей; из областного бюджета -0,04 млн. рублей) по 1 кредитному договору на сумму 2,6 млн. рублей. </t>
  </si>
  <si>
    <t>Справочно: За 2011 год предоставлены субсидии из федерального бюджета в сумме 13139,9,0 тыс.рублей, из областного бюджета - 691,6,0 тыс.рублей.</t>
  </si>
  <si>
    <t xml:space="preserve">                      За 2012 год предоставлены субсидии из федерального бюджета в сумме 3200,0 тыс.рублей, из областного бюджета - 168,4 тыс.рублей.</t>
  </si>
  <si>
    <t>2. Постановления Правительства Российской Федерации от 22.12.2012 № 1371 «Об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уплату страховых премий по договорам сельскохозяйственного страхования»</t>
  </si>
  <si>
    <t>1. Заключение договоров сельскохозяйственного страхования  со страховой организацией, имеющей лицензию                         2. Оплата 50% страховой премии.              3. Применение методики определения страховой стоимости и размера утраты (гибели) урожая сельскохозяйственных культур и сельскохозяйственных животных, утвержденной Минсельхозом.</t>
  </si>
  <si>
    <t>Субсидии на возмещение части затрат сельскохозяйственных товаропроизводителей на уплату страховых премий по договорам сельскохозяйственного страхования</t>
  </si>
  <si>
    <t>Крупный рогатый скот</t>
  </si>
  <si>
    <t>базовая ставка:               0</t>
  </si>
  <si>
    <t>базовая ставка                0</t>
  </si>
  <si>
    <t>Мелкий рогатый скот (овцы, Козы)</t>
  </si>
  <si>
    <t>Свиньи</t>
  </si>
  <si>
    <t xml:space="preserve">Птица </t>
  </si>
  <si>
    <t xml:space="preserve">  картофель</t>
  </si>
  <si>
    <t xml:space="preserve">по инвестиционным кредитам - в сумме 743,1 млн. руб. ( из федерального бюджета 584,80 млн. рублей; из областного бюджета -158,3 млн. рублей) по 864 кредитным договорам на сумму 9228 млн. рублей. </t>
  </si>
  <si>
    <t xml:space="preserve">1. Молоко и (или) мясо крупного рогатого скота принято на реализацию кооперативом у гражданина, ведущего ЛПХ, или крестьянского (фермерского) хозяйства в 2013 году либо в декабре 2012 года.
 2. Молоко и (или) мясо крупного рогатого скота реализовано кооперативом юридическому лицу или ИП, зарегистрированному в установленном порядке на территории Кировской обл. и осуществляющему промышленную переработку молока или мяса.
</t>
  </si>
  <si>
    <t xml:space="preserve">
1.4. Получение кооперативом единиц техники в 2013 году по договорам поставки (купли-продажи) или договорам финансовой аренды (лизинга), содержащим условие о переходе единиц техники в собственность кооператива.
1.5. Приобретаемые кооперативом единицы техники:
1.5.1. Относятся к видам, включенным в перечень видов техники и оборудования для заготовки, транспортировки, переработки, хранения и сбыта с/х продукции (далее - перечень), составленный в соответствии с Общероссийским классификатором продукции ОК 005-93, согласно приложению.
1.5.2. Являются новыми (ранее не использованными).
1.5.3. Приняты кооперативом к бухгалтерскому учету в качестве основных средств.
1.6. В случае реализации единицы техники, на возмещение части стоимости которой была предоставлена субсидия, кооператив обязан уведомить об этом департамент с/х и продовольствия Кировской области в течение 10 дней со дня ее реализации. При этом субсидия подлежит возврату в течение одного месяца со дня реализации единицы техники.</t>
  </si>
  <si>
    <t>1. 135 руб. на 1 га площади невостребованных земельных долей, поступивших (поступающих) в муниципальную собственность поселения или городского округа, либо участка (участков), выделенного в счет таких земельных долей                  2. 100 рублей на 1 га площади земельных долей, от права собственности на которые граждане отказались и которые поступили в муниципальную собственность поселения или городского округа, либо участка (участков), выделенного в счет таких земельных долей</t>
  </si>
  <si>
    <t xml:space="preserve">Постановление Правительства Кировской области от 15.10.2012 № 175/626 "О предоставлении субсидий из областного бюджета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</t>
  </si>
  <si>
    <t>11. Приказа Минсельхоза России от 22.03.2012 № 197 "О реализации постановления Правительства Российской Федерации от 28.02.2012 г. № 166"</t>
  </si>
  <si>
    <t xml:space="preserve">Грант муниципальному образованию на создание условий для развития животноводства </t>
  </si>
  <si>
    <t xml:space="preserve">муниципальные образования </t>
  </si>
  <si>
    <t>проект постановления Правительства Кировской области в стадии разработки</t>
  </si>
  <si>
    <t>Животноводство - 2013</t>
  </si>
  <si>
    <t>Получатели субсидий</t>
  </si>
  <si>
    <t>Справочно. За 2012 год предоставлены субсидии:</t>
  </si>
  <si>
    <t xml:space="preserve"> на развитие мясного скотоводства из областного бюджета в сумме 19,4 млн.рублей.</t>
  </si>
  <si>
    <t>1.  Постановление Правительства Российской Федерации от 28.12.2012 № 1460 «Об утверждении Правил предоставления и распределения  субсидий из федерального бюджета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</t>
  </si>
  <si>
    <t>по кредитам малым формам хозяйствования -  сумме 21,0 млн. руб. ( из федерального бюджета 20 млн. рублей, из областного бюджета - 1,0 млн. рублей) по 3 381 кредитным договорам на сумму 651,2 млн.рублей.</t>
  </si>
  <si>
    <t>Справочно: в 2012 году из средств областного бюджета выплачено 300,0 тыс.рублей</t>
  </si>
  <si>
    <t xml:space="preserve">Распоряжение департамента сельского хозяйства и продовольствия Кировской области от 29.12.2012 № 77
"О государственном задании на оказание Кировским областным государственным бюджетным учреждением "Центр сельскохозяйственного консультирования "Клевера Нечерноземья" консультационных услуг сельскохозяйственным товаропроизводителям в 2013 году"
</t>
  </si>
  <si>
    <t>Справочно: в 2012 году из средств областного бюджета выплачено 2259,977 тыс.рублей</t>
  </si>
  <si>
    <t>Кировский филиал ОАО "Ростелеком"</t>
  </si>
  <si>
    <t>Приобретение средств вычислительной техники, других основных средств</t>
  </si>
  <si>
    <t>Формирование и использование информационных ресурсов в сфере АПК - 2013</t>
  </si>
  <si>
    <t>Создание и развитие информационно-консультационной службы АПК-2013</t>
  </si>
  <si>
    <t>Справочно. За 2012 год  из областного бюджета выплачено  5265,0 тыс.рублей, из федерального бюджета 6 305,2 тыс.руб.</t>
  </si>
  <si>
    <t>Высокие результаты в намолоте зерновых и зернобобовых культур в 2012 году;</t>
  </si>
  <si>
    <t>Высокий надой молока от обслуживаемой группы коров и в расчете на одну корову обслуживаемой группы в 2012 году</t>
  </si>
  <si>
    <t xml:space="preserve">1. Субсидия предоставляется в отношении выделяемого в счет невостребованных земельных долей и (или) земельных долей, от права собственности на которые граждане отказались, из одного преобразованного земельного участка одного образованного земельного участка или одновременно нескольких образованных земельных участков.                                                                       2. В муниципальном правовом акте о местном бюджете предусмотрены бюджетные ассигнования на выделение в текущем финансовом году расходных обязательств, связанных с выделением на его территории участка (участков) (включая государственную регистрацию права муниципальной собственности), в обеме не менее:                                                                                            2.1. 0,5% общей суммы указанных расходов, если преобразуемый земельный участок либо его часть, из которой выделяется участок (участки), не используется по целевому назначению.                                                    2.2. 5% общей суммы указанных расходов, если преобразуемый земельный участок используется по целевому назначению.                                                       3. Администрацией муниципального района заключено в установленном порядке соглашение с администрацией поселения, на территории которого подлежит образованию участок (участки), о передаче администрации муниципального района осуществления части полномочий администрации поселения по решению вопросов местного значения, необходимых для выделения участка (участков).                                                                                          4. Государственным заказчиком - координатором Программы заключено в установленном порядке с администрацией муниципального района или городского округа, на территоории которого подлежат образованию земельные участки, соглашения о предоставлении субсидий.                                                                           5. Каждый образованный (образуемый) участок имеет (будет иметь) площадь 300 или более гектаров.                                                              </t>
  </si>
  <si>
    <t>Субсидии на уплату лизинговых платежей по договорам финансовой аренды (лизинга) на приобретение современных сельскохозяйственной техники и оборудования убойных пунктов</t>
  </si>
  <si>
    <t xml:space="preserve">* 50% стоимости техники - в случае приобретения техники для семеноводства трав*  </t>
  </si>
  <si>
    <t>** 30% стоимости техники - в случае приобретения техники для семеноводства зерновых, зернобобовых культур и картофеля</t>
  </si>
  <si>
    <t>Субсидия на производство и реализацию сельскохозяйственной продукции и продуктов ее переработки</t>
  </si>
  <si>
    <t>Сельскохозяйственные товаропроизводители (кроме граждан, ведущих личное подсобное хозяйство), соответствующие требования статьи 3 Федерального закона от 29.12.2006 № 264-ФЗ "О развитии сельского хозяйства"</t>
  </si>
  <si>
    <t xml:space="preserve">1. Постановление Правительства Кировской области от 16.02.2010 № 40/60 "Об областной целевой программе "Развитие агропромышленного комплекса Кировской области на период до 2015 года"; </t>
  </si>
  <si>
    <t>2. Постановление Правительства Кировской области от 05.03.2012 № 142/107 "О предоставлении субсидий на производство и реализацию сельскохозяйственной продукции и продуктов ее переработки";</t>
  </si>
  <si>
    <t xml:space="preserve">1. При регистрации сельскохозяйственного товаропроизводителя на территории соответствующего муниципального образования.                     2. При наличии у сельскохозяйственного производителя прибыли (превышения доходов над расходами) по итогам деятельности в 2012 году.    </t>
  </si>
  <si>
    <t>Производство и реализация сельскохозяйственной продукции собственного производства и продуктов ее переработки 2013 год</t>
  </si>
  <si>
    <t>Проведение комплекса работ по культуртехнической и (или) противоэрозионной мелиорации земель сельскохозяйственного назначения</t>
  </si>
  <si>
    <t xml:space="preserve">1. В комплекс работ включаются изготовление в установленном порядке проектной документации и проведение культуртехнических и (или) противоэрозионных работ в соответствии с проектной документацией. 2. Работы выполняются силами сельскохозяйственного товаропроизводителя и (или) по его заказу третьими лицами в году обращения за субсидией.
</t>
  </si>
  <si>
    <t>-зерновые</t>
  </si>
  <si>
    <t>180-330</t>
  </si>
  <si>
    <t>90-70</t>
  </si>
  <si>
    <t xml:space="preserve"> на компенсацию части затрат на приобретение минеральных удобрений в сумме 24,664 млн. рублей</t>
  </si>
  <si>
    <t xml:space="preserve"> на компенсацию части затрат на приобретение минеральных удобрений в сумме 63,000 млн. рублей</t>
  </si>
  <si>
    <t xml:space="preserve">на агрохимическую мелиорацию (известкование, фосфоритование почв) в сумме 15,000 млн. рублей </t>
  </si>
  <si>
    <t>проведение комплекса работ по культуртехнической мелиорации в сумме 11,500 млн. рублей</t>
  </si>
  <si>
    <t xml:space="preserve">Справочно. За 2012 год предоставлены субсидии в сумме 51,04 млн. руб. ( из федерального бюджета 19,059 млн. рублей; из областного бюджета - 32,0 млн. рублей) </t>
  </si>
  <si>
    <t>Справочно. За 2012 год предоставлены субсидии из федерального бюджета в сумме 1 000,0 тыс.рублей, из областного бюджета - 650,7 тыс.рублей.</t>
  </si>
  <si>
    <t>Растениеводство - 2013</t>
  </si>
  <si>
    <t>Раскорчевка выбывших из эксплуатации старых садов и рекультивация раскорчеванных площадей</t>
  </si>
  <si>
    <t>Справочно. За 2012 год  предоставлены субсидии:из федерального бюджета - 598,0 тыс. рублей, из областного бюджета - 85,0 тыс.рублей</t>
  </si>
  <si>
    <t>Заключенным с 1 января 2009г. До 31 декабря 2012 г.</t>
  </si>
  <si>
    <t>период</t>
  </si>
  <si>
    <t>Заключенным с 1 января 2013г. г.</t>
  </si>
  <si>
    <t>в размере двух третей ставки рефинансирования ЦБ РФ</t>
  </si>
  <si>
    <t>в размере не менее 20% -занимающимся производством молока; в пределах 3 процентных пугктов сверх ставки рефинансирования ЦБ РФ-производством мяса крс</t>
  </si>
  <si>
    <t>в размере 80% -занимающимся производством молока; в размере 100%-производством мяса крс</t>
  </si>
  <si>
    <t>в размере одной третьей ставки рефинансирования ЦБ РФ</t>
  </si>
  <si>
    <t>Заключенным с 1 января 2009 г. до 31 декабря 2012г.</t>
  </si>
  <si>
    <t>Заключенным с 1 января 2013г.</t>
  </si>
  <si>
    <t>на 2013 год</t>
  </si>
  <si>
    <t>на строительство, реконструкцию и модернизацию животноводческих комплексов (ферм) и пунктов по приемке, первичной переработке и хранению молока, мяса и плодоовощной продукции, приобретение оборудования, сельхозживотных, а также на иные цели в соответствии с перечнем, утверждённым Правительством РФ</t>
  </si>
  <si>
    <t>3. Административные регламенты</t>
  </si>
  <si>
    <t>Кредиты - 2013</t>
  </si>
  <si>
    <t xml:space="preserve">Кадры - 2013 </t>
  </si>
  <si>
    <t xml:space="preserve">за 2012 год произведена выплата: повышение квалификации  – 1960 тыс. рублей, стипендии  - 28,05 тыс. рублей, единовременное пособие  молодым специалистам - 4900 тыс. рублей; выплачено премий - 4101,75 тыс.руб. На проведение профессионального праздника – 499,921 тыс. рублей. </t>
  </si>
  <si>
    <t>Земля - 2013</t>
  </si>
  <si>
    <t>Установление прав собственности на выделенные земельные участки - 2013</t>
  </si>
  <si>
    <t>в размере одной третьей ставки рефинансирования ЦБ РФ, но не менее 20% ставки рефинансирования ЦБ Рф</t>
  </si>
  <si>
    <t>в размере одной третьей ставки ЦБ РФ, но не менее 20% ставки рефинансирования ЦБ РФ</t>
  </si>
  <si>
    <t>в размере двух третей ставки ЦБ РФ</t>
  </si>
  <si>
    <t>3 процентных пункта сверх ставки рефинансирования ЦБ РФ%</t>
  </si>
  <si>
    <t>3 процентных пункта сверх ставки рефинансирования ЦБ РФ</t>
  </si>
  <si>
    <t>на строительство, реконструкцию и модернизацию животноводческих комплексов (ферм) КРС, объектов кормопроизводства для крупного рогатого скота, мясохладобоен для убоя КРС и пунктов по приемке и (или) первичной переработке сельхозживотных и молока, др.</t>
  </si>
  <si>
    <t>на строительство, реконструкцию и модернизацию животноводческих комплексов (ферм) свиней, птиц, оборудование, др.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</si>
  <si>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</si>
  <si>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 xml:space="preserve">Организации  агропромышленного комплекса </t>
  </si>
  <si>
    <t xml:space="preserve">1. 1000 руб. на 1 га при площади участка до 10 га        2. 500 руб. на 1 га при площади участка от 11 до 50 га 3. 250 руб. на 1 га при площади участка от 51 до 100 га 4. 150 руб. на 1 га при площади участка от101 до 300 га 5. 90 руб. на 1 га при площади участка более 300 га     </t>
  </si>
  <si>
    <t>Те же</t>
  </si>
  <si>
    <t xml:space="preserve">1. КФХ зарегистрировано на территории Кировской области          2. На дату подачи заявления о предоставлении субсидии отсутствует начатая в отношении КФХ процедура ликвидации либо возбужденное арбитражным судом дело о признании КФХ банкротом и об открытии конкурсного производства                          3. Земельный участок образован на территории Кировской обл.     4. Земельный участок используется КФХ в соответствии с его целевым назначением                                                                      5. Проведены и полностью оплачены кадастровые работы по установлению границ земельного участка                                       6. Осуществлен кадастровый учет земельного участка                    7. Осуществленв государственная регистрация права собственности КФХ на земельный участок после 01.01.2011     </t>
  </si>
  <si>
    <t>Крестьянские (фермерские) хозяйства, включая индивидуальных предпринимателей</t>
  </si>
  <si>
    <t>Формирование информации о состоянии агропромышленного комплекса Кировской области</t>
  </si>
  <si>
    <t>Приобретение системных блоков и других материальных запасов</t>
  </si>
  <si>
    <t xml:space="preserve">Выполнение работ надлежащего качества и в сроки, предусмотренные договором, представление Подрядчиком (Исполнителем) счета и акта приема-сдачи работ </t>
  </si>
  <si>
    <t>Поставка товара соответствующего количества и надлежащего качества, представление Поставщиком (Продавцом) передаточных документов</t>
  </si>
  <si>
    <t>2013 ГОД</t>
  </si>
  <si>
    <t>1. Испытание новых сортов и комплексная оценка их в сравнении с ранее испытанными сортами сельскохозяйственных растений                 2. Проведение испытания и комплексной оценки сортов сельскохозяйственных растений в соответствии с методикой госсортиспытания.                                                                                             3. Проведение работ силами сельхозтоваропроизводителя и (или) по его заказу третьими лицами в году обращения за субсидией</t>
  </si>
  <si>
    <t>Справочно. За 2011 год из областного бюджета предоставлены субсидии на увеличение объемов производства молока в сумме 28,274млн. рублей (из федерального бюджета - 8,274 млн. руб., из областного бюджета - 20,0 млн. рублей)</t>
  </si>
  <si>
    <t>-зернбобовые</t>
  </si>
  <si>
    <t xml:space="preserve">1. Приобретение разрешенных в установленном порядке к применению на территории Российской Федерации агрохимикатов в четвертом квартале 2011 года, либо в первом-третьем кварталах 2012  года                                                                        2. Приобретение агрохимикатов у поставщиков, ранее не обращавшихся за предоставлением субсидии на проведение мероприятий развития растениеводства                                                                                 </t>
  </si>
  <si>
    <t xml:space="preserve">1. Применение биологизированной системы земледелия с подсевом бобовых трав и их смесей в объеме не менее 15% общей посевной площади;
2. Рентабельное ведение сельскохозяйственного производства;
3. Сохранение или увеличение площади используемой пашни.
4. Урожайность зерновых и зернобобовых культур не менее 30 центнеров на 1 гектар (в бункерном весе на уборочную площадь).
5. Производство грубых и сочных кормов не менее 20 центнеров кормовых единиц на условную голову скота.
</t>
  </si>
  <si>
    <t xml:space="preserve"> Сохранение или увеличение поголовья содержащихся коров молочного направления продуктивности по состоянию на ближайшую отчетную дату календарного года по истечении шести календарных месяцев после реорганизации в сравнении с суммами поголовий коров молочного направления, содержавшихся эффективной и низкоэффективной сельскохозяйственными организациями, по состоянию на аналогичную отчетную дату календарного года, предшествующего календарному году обращения за субсидией. Один раз по истечении 6 месяцев после реорганизации.</t>
  </si>
  <si>
    <t>Субсидия выплачивается в течении 1 года  со дня первого внесения в уставный капитал.</t>
  </si>
  <si>
    <t>50% стоимости, но не более 10 млн. рублей</t>
  </si>
  <si>
    <t xml:space="preserve">Внесенные в уставный (складочный) капитал единицы сельскохозяйственной техники:
1) при приобретении эффективной сельскохозяйственной организацией были  новыми (ранее не использованными) и переданы низкоэффективной сельскохозяйственной организации не позднее 90 дней со дня их принятия эффективной сельскохозяйственной организацией к бухгалтерскому учету в качестве основных средств;
2) относятся к видам, включенным в перечень видов сельскохозяйственной техники, составленный в соответствии с Общероссийским классификатором продукции ОК 005-93, принятым и введенным в действие постановлением комитета Российской Федерации по стандартизации, метрологии и сертификации от 30.12.1993 № 301, согласно приложению;
3) необходимы согласно технико-экономическому обоснованию капитальных вложений для повышения эффективности разведения крупного рогатого скота (обработки пашни, уборки кормов, содержания имеющегося поголовья крупного рогатого скота и т.д.) исходя из их производительности, мощности и количества;
4) приняты к бухгалтерскому учету в качестве основных средств низкоэффективной сельскохозяйственной организацией. Субсидия выплачивается в течении 1 года  со дня первого внесения в уставный капитал.
</t>
  </si>
  <si>
    <t xml:space="preserve"> Увеличение суммы объемов молока, произведенного и реализованного обеими сельскохозяйственными организациями в квартале перед обращением за субсидией, в сравнении с суммой объемов молока, произведенного и реализованного ими в аналогичном квартале календарного года, предшествующего календарному году обращения за субсидией. Субсидия выплачивается в течении 3 лет  со дня первого внесения в уставный капитал техники и (или) скота.</t>
  </si>
  <si>
    <t xml:space="preserve">1.  Реализация племенного молодняка крупного рогатого скота молочного направления продуктивности в календарном году, предшествующем календарному году обращения за субсидией, не менее 10 голов в расчете на 100 коров, имевшихся на начало указанного года;
2. Сохранение или увеличение поголовья содержащихся коров молочного направления продуктивности эффективной и низкоэффективной сельскохозяйственными организациями по состоянию на ближайшую отчетную дату после внесения племенного молодняка крупного рогатого скота в уставный (складочный) капитал в сравнении с поголовьем коров молочного направления продуктивности, содержавшихся эффективной и низкоэффективной организациями по состоянию на аналогичную отчетную дату календарного года, предшествующего календарному году внесению племенного молодняка в уставный (складочный) капитал;
3. Средний живой вес одной головы племенных животных, внесенных в уставный (складочный) капитал, составляет не менее 460 кг. Субсидия выплачивается в течении 1 года лет  со дня первого внесения в уставный капитал.
  </t>
  </si>
  <si>
    <t>1. Постановление Правительства Кировской области от 03.05.2011 № 102/160 "О предоставлении субсидий из областного бюджета на стимулирование интеграционных процессов в сельском хозяйстве" (с изменениями от 15.11.2011 № 127/576)</t>
  </si>
  <si>
    <t>2. Распоряжение департамента сельского хозяйства и продовольствия Кировской области от 18.07.2011 № 61 "О подаче и рассмотрении документов для предоставления субсидий из областного бюджета на стимулирование интеграционных процессов в сельском хозяйстве" (с изменениями от 28.11.2011 № 83, от 15.02.2012 № 2)</t>
  </si>
  <si>
    <t>3. Распоряжение департамента сельского хозяйства и продовольствия Кировской области от 05.04.2012 № 16 "О средних по сельскохозяйственным организациям области данных, необходимых в 2011 году для подтверждения соответствия лиц, желающих обратиться за субсидиями из областного бюджета на стимулирование интеграционных процессов в сельском хозяйстве, требованиям, предъявляемым к сельскохозяйственным организациям, а также для расчета сумм субсидий"</t>
  </si>
  <si>
    <t>200 комбайнеров, добившиеся высоких результатов в намолоте зерновых и зернобобовых культур</t>
  </si>
  <si>
    <t xml:space="preserve">500 операторов машинного доения коров (основные), получившие высокий надой молока </t>
  </si>
  <si>
    <t>Субсидия предоставляется в размере 50% стоимости приобретаемой техники, но не более 500 тыс. рублей в год одному кооперативу.</t>
  </si>
  <si>
    <t>Крестьянские (фермерские) хозяйства</t>
  </si>
  <si>
    <t>1.1. Отсутствие у кооператива просроченной задолженности по платежам в бюджеты всех уровней и бюджеты гос. внебюджетных фондов и перед своими работниками.
1.2. Отсутствие принятого в установленном законодательством порядке решения о ликвидации, приостановлении деятельности кооператива и возбужденного в отношении кооператива производства по делу о несостоятельности (банкротстве).
1.3. Результат оценки финансового состояния кооператива, произведенной по Методике, утвержденной постановлением Правительства РФ от 30.01.2003 N 52 "О реализации Федерального закона "О финансовом оздоровлении с/х товаро-производителей", и порядку расчета коэффициентов, утвержденному решением Федеральной комиссии по фин. оздоровлению с/х товаропроизводителей (протокол заседания от 25.02.2003 N 4), составляет не менее 13,6 балла.</t>
  </si>
  <si>
    <t xml:space="preserve">В 2011 году  из областного бюджета выплачено субсидий на сумму 219,5 млн рублей. </t>
  </si>
  <si>
    <t>Субсидии на содержание эффективной сельскохозяйственной организацией коров молочного направления продуктивности после присоединения к ней низкоэффективной организации</t>
  </si>
  <si>
    <t>Субсидии на увеличение эффективной сельскохозяйственной организацией объема молока, произведенного и реализованного после происоединения к ней низкоэффективной сельскохозяйственной организации</t>
  </si>
  <si>
    <t>Субсидии на производство эффективной сельскохозяйственной организацией, признанной в соответствии с законодательством о племенном животноводстве племенным заводом или племенным репродуктором, племенного молодняка крупного рогатого скота молочного направления продуктивности и внесение его в уставный (складочный) капитал низкоэффективной организации</t>
  </si>
  <si>
    <t>Субсидии на приобретение эффективной сельскохозяйственной органиезацией племенного молодняка крупного рогатого скота и внесение его в уставный (скаладочный) капитал низкоэффективной сельскохозяйственной организации</t>
  </si>
  <si>
    <t>50% стоимости</t>
  </si>
  <si>
    <t>Сельскохозяйственные организации, соответствующие требованиям части 1 статьи 3 Федерального закона от 29.12.2006 № 264-ФЗ "О развитии сельского хозяйства"</t>
  </si>
  <si>
    <t>Субсидии на приобретение эффективной сельскохозяйственной организацией сельскохозяйственной техники и внесение её в уставный (складочный) капитал низкоэффективной сельскохозяйственной организации</t>
  </si>
  <si>
    <t>Субсидии на увеличение эффективной сельскохозяйственной организацией  и низкоэффективной сельскохозяйственной организацией объемов молока, произведенного и реализованного после внесения в уставный (складочный) капитал низкоэффективной сельскохозяйственной организации сельскохозяйственной техники и (или) племенного молодняка крупного рогатого скота</t>
  </si>
  <si>
    <t xml:space="preserve">В 2011 году  из областного бюджета выплачено субсидий на сумму 3,9 млн рублей. </t>
  </si>
  <si>
    <t xml:space="preserve">1. Интеграция, в результате которой низкоэффективная сельскохозяйственная организация,  реорганизована путем присоединения к эффективной сельскохозяйственной организации     </t>
  </si>
  <si>
    <t xml:space="preserve">2. Интеграция, в результате которой эффективная сельскохозяйственная организация получила возможность определять решения, принимаемые низкоэффективной сельскохозяйственной организацией (ставшей дочерней по отношению к эффективной сельскохозяйственной организации), в силу преобладающего участия в ее уставном (складочном) капитале и (или) иного основания, предусмотренного федеральным законодательством.     </t>
  </si>
  <si>
    <t>Справочно:</t>
  </si>
  <si>
    <t>Справочно. За 2011 год предоставлены субсидии:</t>
  </si>
  <si>
    <t>в т.ч. ДК "Родина"</t>
  </si>
  <si>
    <t>Молодняка кр.рогатого скота молочного направления продуктивности</t>
  </si>
  <si>
    <t>Молодняка кр.рогатого скота мясного направления продуктивности</t>
  </si>
  <si>
    <t xml:space="preserve">Лошадей </t>
  </si>
  <si>
    <t>Овец и (или) коз</t>
  </si>
  <si>
    <r>
      <rPr>
        <b/>
        <i/>
        <sz val="14"/>
        <rFont val="Times New Roman"/>
        <family val="1"/>
      </rPr>
      <t>Свиньи</t>
    </r>
    <r>
      <rPr>
        <i/>
        <sz val="14"/>
        <rFont val="Times New Roman"/>
        <family val="1"/>
      </rPr>
      <t xml:space="preserve"> в племзаводах</t>
    </r>
  </si>
  <si>
    <r>
      <rPr>
        <b/>
        <i/>
        <sz val="14"/>
        <rFont val="Times New Roman"/>
        <family val="1"/>
      </rPr>
      <t xml:space="preserve">Свиньи </t>
    </r>
    <r>
      <rPr>
        <i/>
        <sz val="14"/>
        <rFont val="Times New Roman"/>
        <family val="1"/>
      </rPr>
      <t>в племрепродукторах</t>
    </r>
  </si>
  <si>
    <t>КРС мясного направления продуктивности</t>
  </si>
  <si>
    <r>
      <rPr>
        <b/>
        <i/>
        <sz val="14"/>
        <rFont val="Times New Roman"/>
        <family val="1"/>
      </rPr>
      <t>Лошади</t>
    </r>
    <r>
      <rPr>
        <i/>
        <sz val="14"/>
        <rFont val="Times New Roman"/>
        <family val="1"/>
      </rPr>
      <t xml:space="preserve"> в племенных репродукторах</t>
    </r>
  </si>
  <si>
    <t>Пушных зверей клеточного содержания в племзаводах</t>
  </si>
  <si>
    <r>
      <t xml:space="preserve">Содержание организациями по племенному животноводству основного стада </t>
    </r>
    <r>
      <rPr>
        <b/>
        <i/>
        <sz val="14"/>
        <rFont val="Times New Roman"/>
        <family val="1"/>
      </rPr>
      <t>жеребцов-производителей</t>
    </r>
  </si>
  <si>
    <t xml:space="preserve">рассчитывается по формуле: СтМол = ОС/Омол (средняя ставка субсидии на прирост 1 ц молока, рублей: из областного бюджета - 52,187; из федерального бюджета - 161,268). </t>
  </si>
  <si>
    <r>
      <t xml:space="preserve">Субсидии на содержание </t>
    </r>
    <r>
      <rPr>
        <b/>
        <sz val="14"/>
        <rFont val="Times New Roman"/>
        <family val="1"/>
      </rPr>
      <t>племенных быков-производителей</t>
    </r>
  </si>
  <si>
    <t>Бюджеты муниципальных районов и городских округов</t>
  </si>
  <si>
    <t>*   Требования областного бюджета</t>
  </si>
  <si>
    <t>6. Распоряжение департамента сельского хозяйства и продовольствия Кировской области от 22.02.2012 № 4 "О подаче и рассмотрении документов для предоставления сельскохозяйственным потребительским кооперативам субсидий из областного бюджета на возмещение части стоимости приобретаемой техники и оборудования для заготовки, транспортировки, переработки, хранения и сбыта сельскохозяйственной продукции"</t>
  </si>
  <si>
    <t xml:space="preserve">7. Постановление Правительства Российской Федерации от 28.02.2012 № 165 "Об утверждении Правил предоставления и распределения субсидий из федерального бюджета бюджетам субъектов Российской Федерации на развитие семейных животноводческих ферм" </t>
  </si>
  <si>
    <t xml:space="preserve">8. Постановление Правительства Российской Федерации от 28.02.2012 № 166 "Об утверждении Правил предоставления и распределения субсидий из федерального бюджета бюджетам субъектов Российской Федерации на поддержку начинающих фермеров" </t>
  </si>
  <si>
    <t>9. Приказ Минсельхоза России от 06.03.2012 № 172 "Об утверждении программы по поддержке начинающих фермеров"</t>
  </si>
  <si>
    <t>10. Приказ Минсельхоза России от 06.03.2012 № 173 "Об утверждении программы по развитию семейных животноводческих ферм"</t>
  </si>
  <si>
    <t>12. Приказ Минсельхоза России от 22.03.2012 № 198 "О реализации постановления Правительства Российской Федерации от 28.02.2012 г. № 165"</t>
  </si>
  <si>
    <t>Субсидии на приобретение молодня-ка КРС для организации его интен-сивного откорма на специализиро-ванных площадках с поголовьем не менее 3000 голов</t>
  </si>
  <si>
    <t>Субсидии на приобретение молодня-ка КРС для организации его интен-сивного откорма на специализиро-ванных площадках с поголовьем не менее 500 голов</t>
  </si>
  <si>
    <t xml:space="preserve">Распоряжение департамента сельского хозяйства и продовольствия Кировской области от 31.01.2012 г. № 1 «О земельных участках из земель сельскохозяйственного назначения, на выделение которых в счёт невостребованных земельных долей подлежат предоставлению в 2012 году субсидии из областного бюджета»
</t>
  </si>
  <si>
    <t>Социальные выплаты в виде премий победителям и призёрам конкурса на присвоение звания «Лучшее личное подсобное хозяйство»</t>
  </si>
  <si>
    <r>
      <t xml:space="preserve">Победителю - 10000 рублей, призеру, занявшему 2 место - 8000 рублей, призеру, занявшему 3 место - 7000 рублей. </t>
    </r>
  </si>
  <si>
    <t>Граждане, ведущие личное подсобное хозяйство</t>
  </si>
  <si>
    <t>Ведение личного подсобного хозяйства на территории Кировской области в соответствии с Федеральным законом от 07.07.2003 № 112-ФЗ "О личном подсобном хозяйстве"</t>
  </si>
  <si>
    <t>Субсидии в целях возмещения части затрат при оказании услуг по реализации (сбыту) сельскохозяйственными потребительскими кооперативами молока и мяса крупного рогатого скота,произведённых гражданами, ведущими ЛПХ, и К(Ф)Х</t>
  </si>
  <si>
    <t>Сельскохозяйственные потребительские кооперативы</t>
  </si>
  <si>
    <t>2. Распоряжение департамента сельского хозяйства и продовольствия Кировской области от 22.11.2010 № 112 "О проведении ежегодных областных конкурсов на присвоение званий «Лучшее личное подсобное хозяйство», «Лучший муниципальный район по развитию малых форм хозяйствования в агропромышленном комплексе области», «Лучшее поселение по развитию малых форм хозяйствования в агропромышленном комплексе области»".</t>
  </si>
  <si>
    <t>3. Постановление Правительства Кировской области от 07.07.2011 №110/268 "О предоставлении субсидий из областного бюджета в целях возмещения части затрат при оказании услуг по реализации (сбыту) сельскохозяйственными потребительскими кооперативами молока и мяса крупного рогатого скота, произведённых гражданами, ведущими личное подсобное хозяйство, и крестьянскими (фермерскими) хозяйствами"</t>
  </si>
  <si>
    <t xml:space="preserve">При реализации молока КРС - 1 рубль за один кг молока.
 При реализации мяса КРС:
- в живом весе - 10 рублей за один килограмм.
- в убойном весе - 16 рублей за один килограмм.
</t>
  </si>
  <si>
    <t>4. Распоряжение департамента сельского хозяйства и продовольствия Кировской области от 24.08.2011 № 68 "О подаче и рассмотрении документов для предоставления сельскохозяйственным потребительским кооперативам субсидий из областного бюджета в целях возмещения части затрат при оказании услуг по реализации (сбыту) молока и мяса крупного рогатого скота, произведённых гражданами, ведущими личное подсобное хозяйство, и крестьянскими (фермерскими) хозяйствами"</t>
  </si>
  <si>
    <t>Субсидии СПОК на возмещение части стоимости приобретаемой техники и оборудования для заготовки, транспортировки, переработки, хранения и сбыта сельскохозяйственной продукции</t>
  </si>
  <si>
    <t>5. Постановление Правительства Кировской области от 30.11.2011 № 130/632 "О предоставлении сельскохозяйственным потребительским кооперативам субсидий из областного бюджета на возмещение части стоимости приобретаемой техники и оборудования для заготовки, транспортировки, переработки, хранения и сбыта сельскохозяйственной продукции"</t>
  </si>
  <si>
    <t>1.Увеличение объёмов производства молока в 2011 году по сравнению с 2010 годом более, чем на 1 тонну.                                                                                  2. Производство молока в году, предшестующему году обращения за субсидией.                                                                                                                    3. Наличие поголовья коров по состоянию на начало года и начало месяца обращения за субсидией.</t>
  </si>
  <si>
    <t>Сельскохозяйственные производители, специализирующиеся на откорме крупного рогатого скота молочных пород</t>
  </si>
  <si>
    <t>Юридические лица и индивидуальные предприниматели</t>
  </si>
  <si>
    <t>Распоряжение департамента сельского хозяйства и продовольствия Кировской области  от  10.09.2009 № 124 "О рассмотрении документов, представленных в связи с участием в ежегодном конкурсе инвестиционных проектов для предоставления субсидий из областного бюджета на возмещение части затрат на уплату процентов по кредитам, полученным в целях технической и технологической модернизации предприятий мясной и молочной промышленности"</t>
  </si>
  <si>
    <t>Постановление Правительства Кировской области от 08.07.2009 № 16/178 "О проведении ежегодгого конкурса инвестиционных проектов для предосталения субсидий из областного бюджета на возмещение части затрат на уплату процентов по кредитам, полученным в целях технической и технологической модернизации предприятий мясной и молочной промышленности";</t>
  </si>
  <si>
    <t>Постановление Правительства Кировской области от 16.02.2010 № 40/60 "Об областной целевой программе "Развитие агропромышленного комплекса Кировской области на период до 2015 года"</t>
  </si>
  <si>
    <t xml:space="preserve">Выполнение работ надлежащего качества и в сроки, предусмотренные договором, представление Подрядчиком счета и акта приема-сдачи работ </t>
  </si>
  <si>
    <t>ООО "Кировагронет"</t>
  </si>
  <si>
    <t>Постановление Правительства Кировской области от 16.02.2010 № 40/60 "Об областной целевой программе "Развитие АПК Кировской области на период до 2015 года"</t>
  </si>
  <si>
    <t xml:space="preserve">Техническое  и программное обеспечение  </t>
  </si>
  <si>
    <t xml:space="preserve">"Кировский областной центр сельскохозяйственного консультирования "Клевера Нечерноземья" </t>
  </si>
  <si>
    <t>Нормативная база:</t>
  </si>
  <si>
    <t>Оказание консультационных услуг и предоствление Отчета по форме, утвержденной департаментом сельского хозяйства и продовольствия Кировской области</t>
  </si>
  <si>
    <t xml:space="preserve">Получатели </t>
  </si>
  <si>
    <t>Сельхозтоваропризводители, кроме граждан ведущих личное подсобное хозяйство</t>
  </si>
  <si>
    <t>Субсидии на приобретение оригинальных, элитных и репродукционных семян сельскохозяйственных растений</t>
  </si>
  <si>
    <t>Субсидии на приобретение оригинальных и элитных семян, на производство и реализацию репродукционных семян сельскохозяйственных растений выплачены 95 хозяйствам из 28 районов в сумме 7,964 млн. рублей.</t>
  </si>
  <si>
    <t>Субсидии на приобретение элитных семян сельскохозяйственных растений выплачены  в сумме      млн. рублей.</t>
  </si>
  <si>
    <t>Субсидии на выделение земельных участков из земель сельскохозяйственного назначения в счет  невостребованных земельных долей и (или) земельных долей от права собственности, на которое граждане отказались, включая государственную регистрацию права собственности поселений и городских округов на выделенные земельные участки</t>
  </si>
  <si>
    <t>Предоставление единовременных социальных выплат в виде премий работникам и специалистам АПК области, победителям конкурса "Лучший по профессии"</t>
  </si>
  <si>
    <t>Согласно Положению о ежегодном конкурсе работников и специалистов агропромышленного комплекса на звание "Лучший по профессии", разработанному департаментом</t>
  </si>
  <si>
    <t>работники и специалисты АПК</t>
  </si>
  <si>
    <t>победителям, занявшим 1-е место</t>
  </si>
  <si>
    <t>Лучшие результаты производственной деятельности</t>
  </si>
  <si>
    <t>победителям, занявшим 2-е место</t>
  </si>
  <si>
    <t>победителям, занявшим 3-е место</t>
  </si>
  <si>
    <t>Предоставление единовременной социальной выплаты в виде премии Правительства Кировской области имени первого земского агронома С.Н. Косарева в области агрономии</t>
  </si>
  <si>
    <t>Работник сельскохозяйственной организации  Кировской области, имеющий агрономическое образование, стаж работы по специальности не менее 5 лет, обеспечивавший в течение двух лет подряд условия присуждения премии</t>
  </si>
  <si>
    <t>Предоставление единовременной социальной выплаты в виде премии Правительства Кировской области имени П.А. Прозорова, дважды Героя Социалистического Труда, первого руководителя коммуны - председателя ордена Ленина колхоза "Красный Октябрь" Куменского района</t>
  </si>
  <si>
    <t xml:space="preserve">1. Рентабельное ведение сельскохозяйственного производства;
2. Сохранение или увеличение поголовья сельскохозяйственных жи-вотных и посевных площадей;
3. Урожайность зерновых и зернобобовых культур (в амбарном весе на уборочную площадь) не ниже среднеобластных показателей.
</t>
  </si>
  <si>
    <t>Руководители сельскохозяйственной организации Кировской области, замещающий должность не менее пяти лет,   обеспечивавший в течение двух лет, предшествовавших году присуждения премии, выполнение условий предоставления премии</t>
  </si>
  <si>
    <t>Предоставление социальных выплат в виде стипендий в области сельского хозяйства</t>
  </si>
  <si>
    <t>Поощрение студентов, осваивающих образовательные программы на оценки "хорошо" и "отлично" и активно участвующих в общественной жизни образовательных учреждений, в научных исследованиях, творческих конкурсах и фестивалях</t>
  </si>
  <si>
    <t xml:space="preserve"> восемь стипендий в размере 50% размера стипендии, установленной действующим законодательством, каждая;</t>
  </si>
  <si>
    <t>Студенты высшего профессионального образования</t>
  </si>
  <si>
    <t xml:space="preserve"> восемь стипендий в размере 50% размера стипендии, установленной действующим законодательством, каждая</t>
  </si>
  <si>
    <t>Студенты среднего профессионального образования</t>
  </si>
  <si>
    <t xml:space="preserve">Постановление Правительства Кировской области от 19.09.2007 г. № 106/385 "О социальных выплатах в виде стипендий имени П.А. Прозорова" 
</t>
  </si>
  <si>
    <t>Постановление Правительства области от 01.09.2008 № 144/356 "О ежегодном конкурсе работников и специалистов агропромышленного комплекса на звание "Лучший по профессии""</t>
  </si>
  <si>
    <t xml:space="preserve">Постановление Правительства области от 03.02.2004 № 1/4 "О премии Правительства Кировской области имени П.А. Прозорова, дважды Героя Социалистического труда,  первого руководителя коммуны - председателя Ордена Ленина колхоза "Красный Октябрь" Куменского района" 
</t>
  </si>
  <si>
    <t xml:space="preserve">Постановление Правительства области от 03.02.2004 № 1/5 "О премии Правительства Кировской области имени первого земского агронома С.Н.Косарева в области агрономии" 
</t>
  </si>
  <si>
    <t>Сельхозтоваропроизводители (кроме граждан. ведущих личное подсобное хозяйство)</t>
  </si>
  <si>
    <t>Сельхозтоваропроизводители, кроме граждан, ведущих личное подсобное хозяйство</t>
  </si>
  <si>
    <t xml:space="preserve">Сельхозтоваропроизводители, кроме граждан, ведущих личное подсобное хозяйство </t>
  </si>
  <si>
    <t>Закладка и уход за многолетними насаждениями</t>
  </si>
  <si>
    <t>Арендная плата за пользование имуществом</t>
  </si>
  <si>
    <t>Прочие работы и услуги</t>
  </si>
  <si>
    <t>сельхозтоваропроизводители, кроме граждан, ведущих личное подсобное хозяйство</t>
  </si>
  <si>
    <t>- кукуруза F 1</t>
  </si>
  <si>
    <t>- рапс</t>
  </si>
  <si>
    <t>-</t>
  </si>
  <si>
    <t>Ставки</t>
  </si>
  <si>
    <t>Областной бюджет</t>
  </si>
  <si>
    <t>Федеральный бюджет</t>
  </si>
  <si>
    <t>Субсидии на возмещение  сельскохозяйственным товаропроизводителям, организациям АПК,  сельскохозяйственным потребительским кооперативам, К(Ф)Х и ЛПХ части затрат на уплату процентов по  кредитам, полученным в российских кредитных организациях, и займам, полученным в сельскохозяйственных кредитных потребительских кооперативах</t>
  </si>
  <si>
    <t>Лимит субсидии</t>
  </si>
  <si>
    <t xml:space="preserve">в т.ч. </t>
  </si>
  <si>
    <t>Краткосрочные до 1 года</t>
  </si>
  <si>
    <t>Получатели субсидии</t>
  </si>
  <si>
    <t>Цель кредита</t>
  </si>
  <si>
    <t>Инвестиционные от 2 до 10 лет</t>
  </si>
  <si>
    <t>сырье для промышленной переработки</t>
  </si>
  <si>
    <t>Организации АПК</t>
  </si>
  <si>
    <t>до 2 лет</t>
  </si>
  <si>
    <t>до 8 лет</t>
  </si>
  <si>
    <t>Нормативная база</t>
  </si>
  <si>
    <t>Субсидии на приобретение племенных производителей</t>
  </si>
  <si>
    <t>Субсидии на содержание племенного маточного поголовья всех видов сельскохозяйственных животных</t>
  </si>
  <si>
    <t>Условия предоставления</t>
  </si>
  <si>
    <t>Семеноводство сельскохозяйственных культур</t>
  </si>
  <si>
    <t>Развитие племенного животноводства</t>
  </si>
  <si>
    <t>Развитие льняного комплекса</t>
  </si>
  <si>
    <t>Развитие мясного скотоводства</t>
  </si>
  <si>
    <t xml:space="preserve"> </t>
  </si>
  <si>
    <t>Субсидии на производство и реализацию репродукционных семян сельскохозяйственных растений</t>
  </si>
  <si>
    <t>Сельхозтоваропроизводители</t>
  </si>
  <si>
    <t>Субсидии на содержание коров мясного направления продуктивности</t>
  </si>
  <si>
    <t>Субсидии на выплату единовременного пособия молодым специалистам, в том числе молодым квалифицированным рабочим</t>
  </si>
  <si>
    <t>Субсидии на повышение профессиональной квалификации и целевую учебу руководителей и специалистов, переподготовку рабочих кадров</t>
  </si>
  <si>
    <t>Предоставление единовременных социальных выплат рабочим массовых профессий</t>
  </si>
  <si>
    <t xml:space="preserve">Распоряжение департамента сельского хозяйства и продовольствия Кировской области от 14.05.2009 г. № 60
«О представлении и рассмотрении документов для предоставления субсидий из областного бюджета на развитие животноводства»
</t>
  </si>
  <si>
    <t xml:space="preserve">Постановление Правительство Кировской области от 25.03.2008 № 126/90 «О предоставлении в 2008 - 2015 годах субсидий  из областного бюджета на развитие животноводства»
</t>
  </si>
  <si>
    <t>Премии рабочим массовых сельскохозяйственных профессий</t>
  </si>
  <si>
    <t>Премия</t>
  </si>
  <si>
    <t>Молодые специалисты:</t>
  </si>
  <si>
    <t>с высшим профессиональным образованием</t>
  </si>
  <si>
    <t>со средним профессиональным образованием</t>
  </si>
  <si>
    <t>Повышение квалификации руководителей и специалистов</t>
  </si>
  <si>
    <t>Целевая учеба руководителей и специалистов</t>
  </si>
  <si>
    <t>Профессиональная переподготовка аппаратчиков обработки зерна</t>
  </si>
  <si>
    <t>Профессиональная переподготовка техников по искусственному осеменению сельхозживотных</t>
  </si>
  <si>
    <t>Профессиональная переподготовка трактористов-машинистов</t>
  </si>
  <si>
    <t>Профессиональная переподготовка бойцов скота</t>
  </si>
  <si>
    <t>Профессиональная переподготовка рабочих прочих профессий</t>
  </si>
  <si>
    <t>Крестьянские (фермерские) хозяйства, сельскохозяйственные потребительские кооперативы, граждане, ведущие личное подсобное хозяйство</t>
  </si>
  <si>
    <t>(тыс.руб.)</t>
  </si>
  <si>
    <t>Справочно</t>
  </si>
  <si>
    <t>тыс.рублей</t>
  </si>
  <si>
    <t>федеральный бюджет</t>
  </si>
  <si>
    <t>областной бюджет</t>
  </si>
  <si>
    <t xml:space="preserve">ГСМ, запчасти и материалы к сельхозтехнике, корма, минудобрения, средства защиты растений, ветпрепараты, семена, др. сезонные запасы, молодняк сельхозживотных, страховые взносы при страховании сельхозпродукции </t>
  </si>
  <si>
    <t>(тыс. руб.)</t>
  </si>
  <si>
    <t>1. Постановление Правительства Кировской области от 04.05.2008 № 130/143 " О предоставлении в 2008-2015 годах субсидий из областного бюджета на возмещение затрат на приобретение современных сельскохозяйственной техники и оборудлования убойных пунктов и (или) уплату лизинговых платежей по договорам финансовой аренды (лизинга)</t>
  </si>
  <si>
    <t>ДК "Родина"</t>
  </si>
  <si>
    <t>Постановление Правительства области от 01.08.2008 № 141/316 "О ежегодных денежных премиях рабочим массовых сельскохозяйственных профессий"</t>
  </si>
  <si>
    <t xml:space="preserve">Постановление Правительства Кировской области от от 03.03.2008 г. № 123/58 "О предоставлении в 2008 - 2015 годах субсидий  из областного бюджета на кадровое обеспечение агропромышленного комплекса" 
</t>
  </si>
  <si>
    <t>ГСМ, запчасти к сельхозтехнике, минудобрения, семена, др. сезонные запасы, молодняк, др.</t>
  </si>
  <si>
    <t>- многолетние бобовые травы(клевер, люцерна)</t>
  </si>
  <si>
    <t>- люпин, рапс, козлятник</t>
  </si>
  <si>
    <t>- клевер, люцерна, лядвенец</t>
  </si>
  <si>
    <t>- картофель</t>
  </si>
  <si>
    <t>- многолетние злаковые травы</t>
  </si>
  <si>
    <t>- лен</t>
  </si>
  <si>
    <t>- зернобобовые</t>
  </si>
  <si>
    <t>Элитные</t>
  </si>
  <si>
    <t>Оригинальные</t>
  </si>
  <si>
    <t>Репродукционные</t>
  </si>
  <si>
    <t>Поддержание почвенного плодородия сельскохозяйственных угодий</t>
  </si>
  <si>
    <t>Субсидируемые за счет федерального и областного бюджетов</t>
  </si>
  <si>
    <t>Х</t>
  </si>
  <si>
    <t>Известкование, фосфоритование, га</t>
  </si>
  <si>
    <t>Ставки (за тонну)</t>
  </si>
  <si>
    <t>Организации по искуственному осеменению</t>
  </si>
  <si>
    <t>Организации по племенному животноводству</t>
  </si>
  <si>
    <t>КРС молочного направления</t>
  </si>
  <si>
    <t>в племзаводах</t>
  </si>
  <si>
    <t>в племрепродукторах</t>
  </si>
  <si>
    <t>** Требования федерального  бюджета</t>
  </si>
  <si>
    <t xml:space="preserve">Постановление Правительства Кировской области от 25.03.2008 № 126/90 «О предоставлении в 2008 - 2015 годах субсидий  из областного бюджета на развитие животноводства»
</t>
  </si>
  <si>
    <t>Сельхозтоваропроизводители, специализирующиеся на откорме крупного рогатого скота мясных пород</t>
  </si>
  <si>
    <t>Увеличение объёмов производства молока</t>
  </si>
  <si>
    <t xml:space="preserve">Субсидии на увеличение объёмов производства молока </t>
  </si>
  <si>
    <t>30 % от  стоимости</t>
  </si>
  <si>
    <t>2. Приказ Минсельхоза России от 15.01.2012 № 16 «О реализации Постановления Правительства Российской Федерации от 12.12.2012 № 1295»</t>
  </si>
  <si>
    <t>Субсидии на выделение земельных участков из земель сельскохозяйственного назначения в счет земельных долей</t>
  </si>
  <si>
    <t>1. Земельный участок образован на территории области и поставлен на государственный кадастровый учёт;                                                                                                                              2. Земельный участок имеет (в совокупности) площадь 300 и более га;                                                                                                                                                                                                                                                                     3. Земельный участок ранее полностью или частично не входил в состав другого земельного участка, на выделе-ние которого была предоставлена субсидия;                                                                                                                                                                                   4. Осуществлена государственная регистрация права соб-ственности землепользователя на земельный участок.</t>
  </si>
  <si>
    <t xml:space="preserve">Постановление Правительства Кировской области от 27.08.2007 № 104/366 «О предоставлении субсидий из областного бюджета на выделение земельных участков из земель сельскохозяйственного назначения в счёт земельных долей"
</t>
  </si>
  <si>
    <t xml:space="preserve">Приказ департамента сельского хозяйства и продовольствия Кировской области от 27.09.2007 г. № 95
«О рассмотрении департаментом документов, представляемых землепользователями для получения  субсидий из областного бюджета на выделение земельных участков из земель сельскохозяйственного назначения в счёт земельных долей»
</t>
  </si>
  <si>
    <t xml:space="preserve">Постановление Правительства Кировской области от 04.05.2008 № 130/157 «О предоставлении субсидий из областного бюджета на выделение земельных участков из земель сельскохозяйственного назначения в счёт  невостребованных земельных долей"
</t>
  </si>
  <si>
    <t xml:space="preserve">Приказ департамента сельского хозяйства и продовольствия Кировской области от 11.07.2008  № 102
«О представлении и рассмотрении документов для  представления субсидий из областного бюджета на выделение земельных участков из земель сельскохозяйственного назначения в счёт невостребованных земельных долей»
</t>
  </si>
  <si>
    <t>90 руб/га</t>
  </si>
  <si>
    <t>Победа в конкурсе инвестиционных проектов, проводимом департаментом сельского хозяйства и продовольствия Кировской области</t>
  </si>
  <si>
    <t>Создание и сообщение в эфир аудиовизуальных произведений - телевизионных программ</t>
  </si>
  <si>
    <t>Доступ к сети Интернет, передача данных, телематические услуги связи, другие услуги</t>
  </si>
  <si>
    <t>Получатели средств</t>
  </si>
  <si>
    <t>Создание и развитие информационно-консультационной службы ИКЦ</t>
  </si>
  <si>
    <t>в т.ч.</t>
  </si>
  <si>
    <t>предоставление индивидуальных консультаций</t>
  </si>
  <si>
    <t>предоставление групповых консультаций группам численностью до 15 человек</t>
  </si>
  <si>
    <t>предоставление групповых консультаций группам численностью более 15 человек</t>
  </si>
  <si>
    <t>ЗАО "Информационные системы"</t>
  </si>
  <si>
    <t>ГТРК "Вятка"</t>
  </si>
  <si>
    <t>юридическое лицо</t>
  </si>
  <si>
    <t>Инвестиционные до 8 лет на развитие промышленного рыбоводства</t>
  </si>
  <si>
    <t>на приобретение племенного материала рыб,  техники, оборудования, строительство, реконструкцию и модернизацию комплексов (ферм) по осуществлению промышленного рыбоводства</t>
  </si>
  <si>
    <t>Организации, осуществляющие промышленное рыбоводство</t>
  </si>
  <si>
    <t>Субсидии на приобретение  племенных животных всех видов</t>
  </si>
  <si>
    <t>Ставка обл. бюджета тыс. руб. на условную голову</t>
  </si>
  <si>
    <t>(рублей)</t>
  </si>
  <si>
    <t>ГОСУДАРСТВЕННАЯ ПОДДЕРЖКА</t>
  </si>
  <si>
    <t>АГРОПРОМЫШЛЕННОГО КОМПЛЕКСА КИРОВСКОЙ ОБЛАСТИ</t>
  </si>
  <si>
    <t>"РАЗВИТИЕ АГРОПРОМЫШЛЕННОГО КОМПЛЕКСА</t>
  </si>
  <si>
    <t>ОБЛАСТНОЙ ЦЕЛЕВОЙ ПРОГРАММЫ</t>
  </si>
  <si>
    <t xml:space="preserve">НА ФИНАНСИРОВАНИЕ МЕРОПРИЯТИЙ </t>
  </si>
  <si>
    <t xml:space="preserve">Кредиты малым формам хозяйствования (СПоК, К(Ф)Х, ЛПХ </t>
  </si>
  <si>
    <t>3. Постановление Правительство Кировской области от 25.03.2008 № 126/93 «О предоставлении в 2008 - 2015 годах субсидий из областного бюджета на развитие растениеводства»</t>
  </si>
  <si>
    <t>4. Распоряжение департамента сельского хозяйства и продовольствия Кировской области от 21.04.2009 г. № 55 «О представлении и рассмотрении документов для предоставления субсидий из областного бюджета на развитие растениеводства»</t>
  </si>
  <si>
    <t>Ставка</t>
  </si>
  <si>
    <t>тыс.руб.</t>
  </si>
  <si>
    <t>Сельхозтоваропроизводители*, занимающиеся производством мяса крупного рогатого скота и молока</t>
  </si>
  <si>
    <t>Сельхозтоваропроизводители*, не производящие мясо КРС и молоко и организации АПК</t>
  </si>
  <si>
    <t>Сельхозтоваропроизводители* и организации АПК</t>
  </si>
  <si>
    <t xml:space="preserve">Сельхозтоваропроизводители* </t>
  </si>
  <si>
    <t>* - сельхозтоваропроизводители, кроме граждан, ведущих личное подсобное хозяйство</t>
  </si>
  <si>
    <t xml:space="preserve">Лимит </t>
  </si>
  <si>
    <t>2. Распоряжение департамента сельского хозяйства и продовольствия Кировской области от 09.02.2009 № 3 "О представлении и рассмотрении документов для предоставления в 2009-2015 годах субсидий из областного бюджета на возмещение затрат на приоборетение современных сельскохозяйственной техники и оборудования убойных пунктов и (или) уплату лизинговых платежей по договорам финансовой аренды (лизинга)"</t>
  </si>
  <si>
    <t xml:space="preserve">В 2010 году  из областного бюджета выплачено субсидий на сумму 98,3 млн рублей. </t>
  </si>
  <si>
    <t xml:space="preserve">тыс.рублей </t>
  </si>
  <si>
    <r>
      <t xml:space="preserve">100% </t>
    </r>
    <r>
      <rPr>
        <b/>
        <sz val="14"/>
        <rFont val="Times New Roman"/>
        <family val="1"/>
      </rPr>
      <t>ставки рефинансирования ЦБ РФ</t>
    </r>
  </si>
  <si>
    <t>- овощные  и бахчевые культуры, включая супер-элиту, элиту и гибриды F1</t>
  </si>
  <si>
    <t>Субсидии на производство льносоломки и льнотресты (в переводе на льноволокно)</t>
  </si>
  <si>
    <t xml:space="preserve">Субсидии на закладку многолетних насаждений  </t>
  </si>
  <si>
    <t>Работы по уходу за многолетними насажденияими</t>
  </si>
  <si>
    <t>Субсидии на испытание и комплексную оценку сортов сельскохозяйственных растений</t>
  </si>
  <si>
    <t>Лимит на 2013 год, всего, тыс. руб.</t>
  </si>
  <si>
    <t>х</t>
  </si>
  <si>
    <t>Возмещение сельскохозяйственным товаропроизводителям части затрат по наращиванию маточного поголовья овец и коз</t>
  </si>
  <si>
    <t>60000*</t>
  </si>
  <si>
    <t>* в том числе гранты победителям ежегодного областного конкурса "Лучшее мунципальное образование Кировской области"  25 000,0 тыс.рублей</t>
  </si>
  <si>
    <t>СЕЛЬСКОХОЗЯЙСТВЕННОЕ СТРАХОВАНИЕ С ГОСУДАРСТВЕННОЙ ПОДДЕРЖКОЙ</t>
  </si>
  <si>
    <t>3. Приказ Министерства сельского хозяйства Российской федерации от 27.01.2012 № 89 "О формах документов для предоставления субсидий из федерального бюджета бюджетам субъектов Российской Федерации на сбалансирование расходных обязательств субъектов Российской Федерации, связанных с компенсацией части затрат сельскохозяйственных товаропроизводителей по страхованию урожая сельскохозяйственных культур, урожая многолетних насаждений и посадок многолетних насаждений»</t>
  </si>
  <si>
    <t>1. Федеральный закон от 25.07.2011 № 260-ФЗ "О государственной поддержке в сфере сельскохозяйственного страхования по внесению изменений в Федеральный закон "О развитии сельского хозяйства"</t>
  </si>
  <si>
    <t>базовая ставка</t>
  </si>
  <si>
    <t>Доля участия страхователя в риске, %:</t>
  </si>
  <si>
    <t>страховая сумма по договору</t>
  </si>
  <si>
    <t>страхования умножается на</t>
  </si>
  <si>
    <t xml:space="preserve">ставку/100, получаем </t>
  </si>
  <si>
    <t>страховую премию, 50% от</t>
  </si>
  <si>
    <t>которой - субсидия.</t>
  </si>
  <si>
    <t xml:space="preserve"> в т. ч. Зерновые культуры</t>
  </si>
  <si>
    <t xml:space="preserve">           Зернобобовые культуры</t>
  </si>
  <si>
    <t xml:space="preserve">           Масличные культуры</t>
  </si>
  <si>
    <t xml:space="preserve">           технические культуры</t>
  </si>
  <si>
    <t>СТИМУЛИРОВАНИЕ ИНТЕГРАЦИОННЫХ ПРОЦЕССОВ В СЕЛЬСКОМ ХОЗЯЙСТВЕ -2013</t>
  </si>
  <si>
    <t>4. Приказ Министерства сельского хозяйства Российской федерации от 01.02.2012 № 97 "Об утверждении плана сельскохозяйственного страхования на 2012 год"</t>
  </si>
  <si>
    <t>5. Приказ Министерства сельского хозяйства Российской федерации от 21.02.2012 № 124 "Об утверждении методики определения страховой стоимости и размера утраты (гибели) урожая сельскохозяйственной культуры, утраты (гибели) посадок многолетних насаждений»</t>
  </si>
  <si>
    <t>6. Постановление Правительство Кировской области от 29.07.2009 № 18/218 «О предоставлении субсидий из областного бюджета на компенсацию части затрат по страхованию урожая сельскохозяйственных культур, урожая многолетних насаждений и посадок многолетних насаждений и внесении изменений в постановление Правительства области от 24.11.2005 № 48/280"</t>
  </si>
  <si>
    <t>7. Постановление Правительство Кировской области от 16.08.2012 № 166/487 «О внесении изменений в постановление Правительства Кировской области от 24.07.2009 № 18/218"</t>
  </si>
  <si>
    <t>8. Распоряжение департамента сельского хозяйства и продовольствия Кировской области от 22.08.2012 г. № 37 «О представлении и рассмотрении документов для предоставления в 2012 году субсидий из областного бюджета на возмещение части затрат по страхованию урожая сельскохозяйственных культур, урожая многолетних насаждений и посадок многолетних насаждений»</t>
  </si>
  <si>
    <t>9. Распоряжение департамента сельского хозяйства и продовольствия Кировской области от 30.10.2012 г. № 51 «О внесении изменений в распоряжение департамента от 22.08.2012 № 37»</t>
  </si>
  <si>
    <t xml:space="preserve">В 2012 году сельхозорганизациям, участникам интеграционных процессов выплачено субсидий в сумме 75,212 млн. рублей. </t>
  </si>
  <si>
    <t>Субсидии на  возмещение части затрат на уплату процентов по кредитам, полученным в целях технической и технологической модернизации предприятий пищевой и перерабатывающей промышленности</t>
  </si>
  <si>
    <r>
      <t xml:space="preserve">МОДЕРНИЗАЦИЯ СЕЛЬСКОГО ХОЗЯЙСТВА - </t>
    </r>
    <r>
      <rPr>
        <b/>
        <sz val="18"/>
        <color indexed="40"/>
        <rFont val="Times New Roman"/>
        <family val="1"/>
      </rPr>
      <t>2013</t>
    </r>
  </si>
  <si>
    <t>15%, 30 %, 50%</t>
  </si>
  <si>
    <t>Субсидии на возмещение затрат приобретение современных сельскохозяйственной техники и оборудования убойных пунктов</t>
  </si>
  <si>
    <t>в счет земельных долей из средств областного бюджета 3,8 млн. рублей, в счет невостребованных земельных долей - 9,199 млн. рублей.</t>
  </si>
  <si>
    <t xml:space="preserve">Постановление Паравительства Кировской области от 26.04.2012 № 149/231 "О предоставлении и расходовании субсидий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отказались" (с изменениями, внесенными постановлениями Правительства Кировской области от 09.10.2012 № 174/602, от 24.12.2012 № 188/824).
</t>
  </si>
  <si>
    <t xml:space="preserve"> на развитие племенного дела - в сумме 233,955 млн. рублей (из федерального бюджета - 138,120 млн. рублей, из областного бюджета -  95,835 млн. рублей.)</t>
  </si>
  <si>
    <t>За 2012 год из областного бюджета предоставлены субсидии на увеличение объемов производства молока в сумме 115,233 млн. рублей (из федерального бюджета - 20,0 млн. руб., из областного бюджета - 95,233 млн. рублей)</t>
  </si>
  <si>
    <t>КИРОВСКОЙ ОБЛАСТИ НА ПЕРИОД ДО 2015 ГОДА"*</t>
  </si>
  <si>
    <t xml:space="preserve">*По мере принятия либо внесения изменений в нормативные правовые акты Российской Федерации и Кировской области информация       будет корректироваться. </t>
  </si>
  <si>
    <t xml:space="preserve"> на приобретение сельхозтехники (по перечню МСХ РФ), племенной скот,  по кредитам, полученным после 1 января 2008 года на срок до 10 лет, др.</t>
  </si>
  <si>
    <r>
      <t xml:space="preserve">4 </t>
    </r>
    <r>
      <rPr>
        <b/>
        <sz val="13"/>
        <color indexed="8"/>
        <rFont val="Times New Roman"/>
        <family val="1"/>
      </rPr>
      <t>процентных пункта сверх ставки рефинансирования ЦБ РФ</t>
    </r>
  </si>
  <si>
    <r>
      <t xml:space="preserve">Субсидии рассчитываются от ставки   рефинансирования Центрального банка Российской Федерации (ставка ЦБ РФ), </t>
    </r>
    <r>
      <rPr>
        <b/>
        <u val="single"/>
        <sz val="16"/>
        <color indexed="8"/>
        <rFont val="Times New Roman"/>
        <family val="1"/>
      </rPr>
      <t>действующей на дату заключения кредитного договора</t>
    </r>
    <r>
      <rPr>
        <b/>
        <sz val="16"/>
        <color indexed="8"/>
        <rFont val="Times New Roman"/>
        <family val="1"/>
      </rPr>
      <t>. Ставка ЦБ РФ  с 14.09.2012 - 8,25%.</t>
    </r>
  </si>
  <si>
    <t>в размере не менее 20% -занимающимся производством молока; в размере 3 процентных пунктов сверх ставки рефинансирования ЦБ РФ-производством мяса крс</t>
  </si>
  <si>
    <t>По кредитам, полученным до 2006 года на строительство, реконструкцию и модернизацию животноводческих комплексов (ферм), приобретение сельхозтехники.</t>
  </si>
  <si>
    <t>2. В стадии согласования находится проект постановления Правительства Кировской области, соотвествующий требованиям Постановления Правительства Российской Федерации от 28.12.2012 № 1460</t>
  </si>
  <si>
    <t>Постановление Правительства Российской Федерации от 31.10.2012 № 874 "Об утверждении Правил предоставления и рспределения субсидий из федерального бюджета субъектам Росийской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назначения"</t>
  </si>
  <si>
    <t>9767,2 руб/т              (80% средней цены реализации молока за предшествующий год)</t>
  </si>
  <si>
    <t>5895,7 руб/гол, (10% содержания одной коровы за предшествующий год)</t>
  </si>
  <si>
    <t xml:space="preserve">  6104,5 руб/т (50% от средней цены реализации за предшествующий год) </t>
  </si>
  <si>
    <t xml:space="preserve">91301 руб/т.(ж.в.) (70% от средней цены реализации за предшествующий  год) </t>
  </si>
  <si>
    <t>Научное и информационное обеспечение  функционирования сельскохозяйственных организаций в 2013 году</t>
  </si>
  <si>
    <r>
      <t xml:space="preserve">1.Сохранено или увеличено маточное поголовье КРС молочного направления продуктивности по состоянию на начало месяца обращения за субсидией в сравнении с тем же поголовьем по состоянию на 01.01.2013; 2. Осуществлено исскуственное осеменение в объеме не менее 50% указанного поголовья;                                                                                          3. Сохранён или увеличен объём производства молока в период с 01.01 2013 года до начала месяца обращения за субсидией в сравнении с объемом производства молока в аналогичном периоде 2012 года. Требования данного подпункта не распространяются на сельскохозяйственных товаропроизводителей, приобретающих технику для семеноводства трав, либо получивших в году обращения за субсидией надой молока в расчете на одну корову не менее 5000 килограммов.                                                                                                                                  4. Достигнута обеспеченность кормами не менее 15 центнеров кормовых единиц на условную голову по состоянию на 1 октября 2012 года;                                                                                                    5. Полученная техника является новой, включена в перечень с/х техники и оборудования,  убойных пунктов, утверждённый постановлением Правительства области от 04.05.2008 № 130/143                                                                                                       При приобретении техники для </t>
    </r>
    <r>
      <rPr>
        <b/>
        <sz val="13"/>
        <rFont val="Times New Roman"/>
        <family val="1"/>
      </rPr>
      <t>для семеноводства трав</t>
    </r>
    <r>
      <rPr>
        <sz val="13"/>
        <rFont val="Times New Roman"/>
        <family val="1"/>
      </rPr>
      <t xml:space="preserve"> *                                                                  1. Осуществлена закладка семенных участков многолетних бобовых трав для производства элитных семян общей площадью не менее 100 га;                                                                                                                   2. Обеспечена реализация , не менее трёх тонн семян многолетних бобовых, соответствующих ГОСТу, относящихся к категории не ниже второй репродукции.                                                                                                                     3. К моменту обращения за субсидией оплачена часть стоимости техники в размере не менее подлежащей предоставлению суммы субсидии.                                                            При приобретении техники </t>
    </r>
    <r>
      <rPr>
        <b/>
        <sz val="13"/>
        <rFont val="Times New Roman"/>
        <family val="1"/>
      </rPr>
      <t xml:space="preserve">для семеноводства зерновых, зернобобовых культур и картофеля**       </t>
    </r>
    <r>
      <rPr>
        <sz val="13"/>
        <rFont val="Times New Roman"/>
        <family val="1"/>
      </rPr>
      <t xml:space="preserve">                                                                       1.  Обеспечена реализация семян соотвеоствующих сельскохозяйственных культур в объеме не менее 200 тонн в среднем за последние три года, соответствующих ГОСТу, относящихся к категории не ниже первой репродукции.                                                                                          2. К моменту обращения за субсидией оплачена часть стоимости в размере не менее подлежащей предоставлению суммы субсидии.                                                             </t>
    </r>
  </si>
  <si>
    <t>Модернизация предприятий пищевой и перерабатывающей промышленности - 2013</t>
  </si>
  <si>
    <t>15. В стадии согласования  - проект постановления Правительства Кировской области  "Об утверждении Положения о проведении конкурса среди  муниципальных образований Кировской области на право получения грантов на создание условий для развития животноводства "</t>
  </si>
  <si>
    <r>
      <t>1. Постановление Правительства Кировской области от 11.11.2010 № 77/554 "О ежегодных областных конкурсах на присвоение званий «Лучшее личное подсобное хозяйство», «Лучший муниципальный район по развитию малых форм хозяйствования в агропромышленном комплексе области», «Лучшее поселение по развитию малых форм хозяйствования в агропромышленном комплексе области»"</t>
    </r>
    <r>
      <rPr>
        <b/>
        <sz val="16"/>
        <color indexed="40"/>
        <rFont val="Times New Roman"/>
        <family val="1"/>
      </rPr>
      <t xml:space="preserve"> </t>
    </r>
  </si>
  <si>
    <t>Гранты на создание и развитие К(Ф)Х, включая  единовременную помощь на бытовое обустройство начинающих фермеров</t>
  </si>
  <si>
    <t>До 17 % от суммы средств гранта</t>
  </si>
  <si>
    <t>До 83 % от суммы средств гранта</t>
  </si>
  <si>
    <t>Гранты на развитие семейных животноводческих ферм на базе К(Ф)Х</t>
  </si>
  <si>
    <t xml:space="preserve">До 33 % затрат на развитие семейной животноводческой фермы. </t>
  </si>
  <si>
    <t>До 67 % затрат на развитие семейной животноводческой фермы</t>
  </si>
  <si>
    <t>Малые формы хозяйствования на селе - 2013</t>
  </si>
  <si>
    <t>Ставки определяются Планом сельскохозяйственнного страхования, утверждаемый приказом МСХ РФ на очередной год, по видам сельскохозяйственных культур и сельхозживотных</t>
  </si>
  <si>
    <t>Приобретение минеральных удобрений</t>
  </si>
  <si>
    <t>В 1 квартале 2013 года по мероприятию будет выплачена субсидия, не предоставленная сельхозтоваропроизводителямв 2012 году не по их вине в суммах, причитающихся согласно расчету сумм субсидий. Иных субсидий на приобретение минеральных удобрений с 2013 года предоставляться не будет.</t>
  </si>
  <si>
    <t>3,5-известкование;                     5,0-фосфоритование</t>
  </si>
  <si>
    <t>3. Постановление Правительство Кировской области от 25.03.2008 № 126/93 «О предоставлении в 2008 - 2015 годах субсидий из областного бюджета на развитие растениеводства» (вносятся изменения)</t>
  </si>
  <si>
    <t>4. Распоряжение департамента сельского хозяйства и продовольствия Кировской области от 21.04.2009 г. № 55 «О представлении и рассмотрении документов для предоставления субсидий из областного бюджета на развитие растениеводства» (вносятся изменения)</t>
  </si>
  <si>
    <t>Оказание несвязанной поддержки в области растениеводства (на 1 га посевной площади сельхозкультур)</t>
  </si>
  <si>
    <t>Ставки определяются департаментом расчетным путем исходя из объемов средств, предусмотренных в федеральном и областном бюджетах</t>
  </si>
  <si>
    <t>Наличие у СХТП в году, предшествующему году обращения за субсидией, посевных площадей сельхозрастений</t>
  </si>
  <si>
    <t>1. Постановление Правительства Российской Федерации от 27.12.2012 № 1431 "Об утверждении Правил предоставления  и распределения субидий из федерального бюджета бюджетнам субъектов Российской Федерации на оказание несвязанной поддердки сельсокхозяйственным товаропроизводителям в области растениеводства"</t>
  </si>
  <si>
    <t>1. Постановления Правительства Российской Федерации от 12.12.2012 № 1295 «Об утверждении Правил предоставления и распределния субсидий из федерального бюджета бюджетам субъектов Российской Федерации на поддержку отдельных подотраслей растениеводства»</t>
  </si>
  <si>
    <t>1. Постановления Правительства Российской Федерации от 12.12.2012 № 1295 «Об утверждении Правил предоставления и распределения субсидий из федерального бюджета бюджетам субъектов Российской Федерации на поддержку отдельных подотраслей растениеводства»</t>
  </si>
  <si>
    <t xml:space="preserve">Постановление Правительства Российской Федерации от 22.12.2012 № 1370 "Об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товаропроизводтелей на 1 литр (килограмм) реализованного товарного молока" </t>
  </si>
  <si>
    <t>Приказ МСХ РФ от 14.01.2013 № 8 "О мерах по реализации в 2013 году постановления Правительства Российской Федерации от 22.12.2012 № 1370"</t>
  </si>
  <si>
    <t>Лимиты средств федерального и областного бюджетов указаны ориентировочно, поскольку распоряжения Правительства Российской Федерации о распределении средств федерального бюджета по субъектам РФ в настоящее время согласовываются. От объемов расходных обязательств средств федерального бюджета по конкретным мероприятиям зависят объемы средств областного бюджета (соблюдение уровня софинансирования). В сязи с этим не определены и ставки субсидий по некоторым мероприятиям программы.</t>
  </si>
  <si>
    <t xml:space="preserve">рассчитывается по формуле: СтМол = ОС/Омол (ставка субсидии на рализацию 1 кг молока высшего (первого) сорта, рублей = объем выделенных средств из областного и  федерального бюджета/количество реализованного молока высшего (первого) сорта) </t>
  </si>
  <si>
    <t>Показатели идентификации молока: не менее 3,4% жира и 3,0% белка</t>
  </si>
  <si>
    <t>Приобретение семени племенных быков-производителей молочного и мясного направления продуктивности и эмбрионов племенного КРС молочного направления, в том числе по импорту</t>
  </si>
  <si>
    <t>1.Постановление Правительства Российской Федерации от 04.12.2012 № 1257 "О предоставлении  и распределении субидий из федерального бюджета бюджетам субъектов Российской Федерации на поддержку племенного животноводства"</t>
  </si>
  <si>
    <t>1.Постановление Правительства Российской Федерации от 04.12.2012 № 1258 "О предоставлении  и распределении субидий из федерального бюджета бюджетам субъектов Российской Федерации на возмещение части затрат по наращиванию маточного поголовья овец и коз. поголовья северных оленей, маралов и мясных табунных лошадей"</t>
  </si>
  <si>
    <t>Производство и реализация товарного молока</t>
  </si>
  <si>
    <t>Субсидии на возмещение части затрат на производство и реализацию товарного молока</t>
  </si>
  <si>
    <t>Сохранение или увеличение поголовья коров по состоянию на начало месяца обращения за субсидией по сравнению с состоянием этого поголовья на начало года обращения за субсидией но не менее чем на 01 января 2013 года</t>
  </si>
  <si>
    <t>1.Организация откорма скота со среднесуточными приростами живой массы не менее 600 грамм за период с начала года по началу месяца обращения за субсидией. 2. Приобретение скота для откорма живой массы 1 головы не более 250 кг.</t>
  </si>
  <si>
    <t>1.Организация откорма скота со среднесуточными приростами живой массы не менее 700 грамм за период с начала года по началу месяца обращения за субсидией. 2. Приобретение скота для откорма живой массы 1 головы не более 250 кг.</t>
  </si>
  <si>
    <t>В случае увеличения маточного поголовья овец и коз на начало месяца обращения за субсидией по сравнению с содержанием этого поголовья на начало года обращения за субсидией но не менее чем по состоянию на 1 января 2013 года</t>
  </si>
  <si>
    <t>В случае выполнения условий, установленных правовыми актами РФ</t>
  </si>
  <si>
    <t>В случае приобретения в племенных стадах зарегистрированных в госплемрегистре РФ, а так же по импорту</t>
  </si>
  <si>
    <t>1. В случае выполнения условий, установленных правовыми актами РФ.2. В случае приобретения в племенных стадах зарегистрированных в госплемрегистре РФ, а так же по импорту</t>
  </si>
  <si>
    <r>
      <t>1. В случае выполнения условий, установленных правовыми актами РФ                       2</t>
    </r>
    <r>
      <rPr>
        <i/>
        <sz val="13"/>
        <rFont val="Times New Roman"/>
        <family val="1"/>
      </rPr>
      <t>. Сохранение или увеличение племенного маточного поголовья на начало месяца обращения за субсидией по сравнению с содержанием этого поголовья на начало года обращения за субсидией</t>
    </r>
  </si>
  <si>
    <t xml:space="preserve"> 1. В случае выполнения условий, установленных правовыми актами РФ   2. Сохранение или увеличение поголовья племенных быков-производителей по сотоянию на  на начало месяца обращения за субсидией по сравнению с содержанием этого поголовья на начало года обращения за субсидией</t>
  </si>
  <si>
    <t xml:space="preserve">1. В комплекс работ включаются изготовле-ние в установленном порядке проектно-сметной документации, приобретение извест-ковых материалов и (или) фосфоритной му-ки, их доставка, по-грузка и внесение в со-ответствие с проектно-сметной документаци-ей.
2. Работы выполняются силами сельскохозяй-ственного товаропроиз-водителя и (или) по его заказу третьими лица-ми в IV квартале года, предшествующего году обращения за субсиди-ей, либо в I – III квар-талах года обращения за субсидией.
3. Работы выполняются сельскохозяйственным товаропроизводителем, занимающимся в году обращения за субсиди-ей семеноводством многолетних бобовых трав и (или) овощевод-ством открытого грунта
</t>
  </si>
  <si>
    <r>
      <rPr>
        <b/>
        <sz val="13.5"/>
        <rFont val="Times New Roman"/>
        <family val="1"/>
      </rPr>
      <t xml:space="preserve">1. Приобретение элитных семян, субсидируемых за счет федерального бюджета:                                                                                                                                                         </t>
    </r>
    <r>
      <rPr>
        <sz val="13.5"/>
        <rFont val="Times New Roman"/>
        <family val="1"/>
      </rPr>
      <t>1.1. Приобретение элитных семян сельскохозяйственных культур по перечню, утверждаемому Министерством сельского хозяйства Российской Федерации, у организаций, занимающихся производством семян и (или) их подготовкой к посеву (с полным технологическим циклом их подготовки к посеву в соответствии с принятой технологией по каждой сельскохозяйственной культуре), или у лиц, уполномоченных этими организациями.
1.2. Приобретения семян сельскохозяйственных растений, сорта которых включены в Государственный реестр селекционных достижений, допущен-ных к использованию в Волго-Вятском регионе (для защищенного грунта – в световой зоне № 2)»</t>
    </r>
    <r>
      <rPr>
        <b/>
        <sz val="13.5"/>
        <rFont val="Times New Roman"/>
        <family val="1"/>
      </rPr>
      <t xml:space="preserve">
                                                                                                                       2. Приобретение  оригинальных и элитных семян, не субсидируемых за счет средств федерального бюджета                     </t>
    </r>
    <r>
      <rPr>
        <sz val="13.5"/>
        <rFont val="Times New Roman"/>
        <family val="1"/>
      </rPr>
      <t xml:space="preserve">                                                          2.1. Приобретение семян в декабре года, предшествующего году обращения за субсидией, либо в январе – ноябре года обращения за субсидией.
2.2. Соответствие се-мян требованиям нор-мативных документов в области семеновод-ства, утвержденных в порядке, установлен-ном Правительством Российской Федерации.
2.3. Приобретения семян сельскохозяйст-венных растений, сор-та которых включены в Государственный реестр селекционных достижений, допущенных к использованию в Волго-Вятском регио-не (для защищенного грунта – в световой зоне № 2)
     </t>
    </r>
  </si>
  <si>
    <t>1. Реализация семян в 2012 году сельскохозяйственным товаропроизводителям, зарегистрированным в установленном порядке на территории Кировской области                                                                 2. Соответствие семян требованиям нормативных документов в области семеноводства, утвержденных в порядке, установленном Правительством РФ. 3. Реализация семян сельскохозяйственных растений, сорта которых включены в Государственный реестр селекционных достижений, допущенных к использованию в Волго-Вятском регионе</t>
  </si>
  <si>
    <t>3. Постановление Правительства Кировской области от 25.03.2008 № 126/93 «О предоставлении в 2008 - 2015 годах субсидий из областного бюджета на развитие растениеводства»</t>
  </si>
  <si>
    <t>Производство льна-долгунца (льносолом-ки и (или) льнотресты) и передачи его на переработку льно-заводам или на реали-зацию в году обраще-ния за субсидией</t>
  </si>
  <si>
    <t xml:space="preserve">1. Осуществление закладки и ухода за многолетними плодовыми и ягодными кустарниковыми на-саждениями, садами интенсивного типа (не менее 800 деревьев на 1 гектар) до начала периода их товарного плодоношения, а также закладки и ухода за плодовыми и ягодными питомниками при условии наличия у сельскохозяйственных товаропроизводителей проекта на закладку сада.
2. Наличие на начало текущего финансового года у сельскохозяйственного товаропроизводителя не менее 3 гектаров площади плодовых насаждений, не менее 1 гектара площади садов интенсивного типа, питомников, ягодных кустарниковых насаждений
</t>
  </si>
  <si>
    <t>Раскорчевка садов в возрасте более 30 лет от года закладки при условии наличия у сельскохозяйственных товаропроизводителей проекта на закладку нового сада на раскорчеванной площади</t>
  </si>
  <si>
    <t>(по состоянию на 26.03.2013 года.)</t>
  </si>
  <si>
    <t>29,95366169 рублей на 1 центнер молока всех видов животных (в пересчете на молоко установленной жирности), произведенного и реализованного сельскохозяйственными товаропроизводителями Кировской области в 2012 году</t>
  </si>
  <si>
    <t xml:space="preserve">3. Распоряжение департамента сельского хозяйства и продовольствия Кировской области от 12.03.2012 № 8 "О предоставлении в марте  апреле 2013 года сельскохозяйственным товаропроизводителям Кировской области субсидий на производство и реализацию сельскохозяйственной продукции и продуктов ее переработки" </t>
  </si>
  <si>
    <t>Справочно: За иарт-апрель 2013 года субсидии будут предоставлены 211 получателям в сумме 130 млн. рублей</t>
  </si>
  <si>
    <t>Справочно. На 01.03.2013 года предоставлены субсидии 8 предприятиям в сумме 4,3 млн.рублей</t>
  </si>
  <si>
    <t>1. Увеличение объема производства и реализации молока в квартале перед обращением за субсидией в сравнении с:                                                                1) суммой объемов молока, произведенного и реализованного эффективной и низкоэффективной сельскохозяйственными организациями в аналогичном квартале календарного года, предшествующего календарному году обращения за субсидией, осуществленного в первом году со дня реорганизации;                                                                                                       2) объемом молока, произведенного и реализованного эффективной сельскохозяйственной организацией в аналогичном квартале календарного года, предшествующего календарному году обращения за субсидией, осуществленного в последующие годы со дня реорганизации. Субсидия выплачивается в течении 3 лет  после проведения реорганизации.</t>
  </si>
  <si>
    <t>1. Заявитель не осуществлял предпринимательскую деятельность в течение последних трёх лет без образования юридического лица и (или) не являлся учредителем коммерческой организации до даты подачи заявки на участие в конкурсе. 2. Заявитель ранее не являлся получателем грантов на развитие семейных животноводческих ферм и грантов на создание и развитие крестьянских (фермерских) хозяйств, в т.ч. единовременной помощи на бытовое обустройство начинающих фермеров. 3. Заявитель ранее не являлся получателем выплат на содействие самозанятости безработных граждан и средств финансовой поддержки в виде субсидий или грантов на организацию начального этапа предпринимательской деятельности, полученных до регистрации хозяйства (если заявитель не допускает финансирования за счет указанных выплат одних и тех же затрат, то он может принимать участие в конкурсе по отбору начинающих фермеров) 4. Заявитель является главой К(Ф)Х, деятельность которого на дату подачи заявки не превышает 24 месяца со дня его регистрации. 5. Заявитель имеет бизнес-план по созданию и развитию своего хозяйства и увеличению объема реализуемой сельскохозяйственной продукции со сроком окупаемости не более пяти лет. 6. Заявитель представляет план расходов с указанием наименования приобретаемого имущества, выполняемых работ (услуг), их количества, цены, источников финансирования. 7. Глава хозяйства обязуется оплачивать за счёт собственных средств не менее 10% стоимости каждого наименования приобретений, указанных в плане. 8. Глава хозяйства обязуется использовать Грант и Помощь в течение 12 месяцев со дня поступления средств на его счёт и использовать имущество, закупаемое за счёт Гранта на развитие хозяйства. 9. Заявитель обязуется осуществлять деятельность хозяйства в течение не менее 5 лет после получения гранта. 10. Заявитель обязуется создать не менее одного рабочего места на каждые 500 тыс. рублей гранта к уже имеющимся на момент подачи заявки на участие в конкурсе рабочим местам в К(Ф)Х.</t>
  </si>
  <si>
    <t xml:space="preserve">1. Главой и членами хозяйства являются граждане РФ (не менее двух), состоящие в родстве и совместно осуществляющие производственную деятельность, основанную на их личном участии. 2. КФХ является микропредприятием в соответствии с Федеральным законом и срок деятельности на дату подачи заявки превышает 12 месяцев с даты регистрации. 3. Глава и члены хозяйства ранее не являлись получателями грантов на создание и развитие К(Ф)Х, грантов на развитие семейных животноводческих ферм .   4. Хозяйство планирует создание не более одной семейной животноводческой фермы по одному направлению деятельности (одной отрасли) животноводства, ранее не осуществлявшейся в данном хозяйстве, которое предусмотрено региональной программой развития семейных животноводческих ферм. 5. Хозяйство планирует реконструировать не более одной семейной животноводческой фермы. При отсутствии в хозяйстве собственной базы по переработке животноводческой продукции и (или) в случае если хозяйство не является членом сельскохозяйственного потребительского кооператива, то планируемое хозяйством поголовье сельскохозяйственных животных к развитию семейной животноводческой фермы не должно превышать: КРС - 100 гол., коз (овец) - 300 гол., свиней - 600 гол.  6. Наличие бизнес-плана, определяющего увеличение объема реализуемой животноводческой продукции, и технико-экономического обоснования создания, реконструкции или модернизации семейной животноводческой фермы,  со сроком окупаемости не более 8 лет. 7. Глава хозяйства представляет план расходов с указанием наименования приобретаемого имущества, выполняемых работ (услуг), их количества, цены, источников финансирования.  8. Глава хозяйства обязуется оплачивать не менее 40% стоимости каждого наименования Приобретений, указанных в Плане, в том числе за счёт собственных средств не менее 10% от стоимости каждого наименования приобретений. 9. Глава хозяйства обязуется использовать Грант в течение 18 месяцев со дня поступления средств на счёт главы и использовать имущество, закупаемое за счет гранта исключительно на развитие и деятельность семейной животноводческой фермы. 10. Создание хозяйством условий для организации не менее трёх постоянных рабочих мест. 11. Хозяйство обязуется осуществлять деятельность не менее 5 лет после получения гранта. 12. Хозяйство предусматривает условия для создания собственной кормовой базы, либо имеет проекты договоров на приобретение кормов.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</si>
</sst>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;[Red]\-#,##0.0_р_."/>
    <numFmt numFmtId="181" formatCode="_(* #,##0.0_);_(* \(#,##0.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(* #,##0_);_(* \(#,##0\);_(* &quot;-&quot;??_);_(@_)"/>
    <numFmt numFmtId="188" formatCode="#,##0.0"/>
    <numFmt numFmtId="189" formatCode="0.000"/>
    <numFmt numFmtId="190" formatCode="#,##0.000"/>
    <numFmt numFmtId="191" formatCode="#,##0.000_р_.;[Red]\-#,##0.000_р_."/>
    <numFmt numFmtId="192" formatCode="_(* #,##0.000_);_(* \(#,##0.000\);_(* &quot;-&quot;??_);_(@_)"/>
    <numFmt numFmtId="193" formatCode="_-* #,##0.0_р_._-;\-* #,##0.0_р_._-;_-* &quot;-&quot;?_р_._-;_-@_-"/>
    <numFmt numFmtId="194" formatCode="#,##0.00_ ;[Red]\-#,##0.00\ "/>
    <numFmt numFmtId="195" formatCode="[$-FC19]d\ mmmm\ yyyy\ &quot;г.&quot;"/>
    <numFmt numFmtId="196" formatCode="#,##0_р_."/>
    <numFmt numFmtId="197" formatCode="0.0000"/>
    <numFmt numFmtId="198" formatCode="_(* #,##0.0000_);_(* \(#,##0.0000\);_(* &quot;-&quot;??_);_(@_)"/>
  </numFmts>
  <fonts count="12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3"/>
      <color indexed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sz val="2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b/>
      <i/>
      <sz val="16"/>
      <name val="Times New Roman"/>
      <family val="1"/>
    </font>
    <font>
      <sz val="13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28"/>
      <color indexed="12"/>
      <name val="Times New Roman"/>
      <family val="1"/>
    </font>
    <font>
      <sz val="10"/>
      <color indexed="12"/>
      <name val="Arial"/>
      <family val="2"/>
    </font>
    <font>
      <b/>
      <sz val="36"/>
      <color indexed="12"/>
      <name val="Times New Roman"/>
      <family val="1"/>
    </font>
    <font>
      <sz val="20"/>
      <color indexed="12"/>
      <name val="Times New Roman"/>
      <family val="1"/>
    </font>
    <font>
      <b/>
      <sz val="18"/>
      <color indexed="40"/>
      <name val="Times New Roman"/>
      <family val="1"/>
    </font>
    <font>
      <b/>
      <sz val="16"/>
      <color indexed="40"/>
      <name val="Times New Roman"/>
      <family val="1"/>
    </font>
    <font>
      <sz val="11.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0"/>
      <color indexed="40"/>
      <name val="Arial"/>
      <family val="2"/>
    </font>
    <font>
      <sz val="14"/>
      <color indexed="10"/>
      <name val="Times New Roman"/>
      <family val="1"/>
    </font>
    <font>
      <sz val="13"/>
      <color indexed="40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sz val="16"/>
      <color indexed="36"/>
      <name val="Times New Roman"/>
      <family val="1"/>
    </font>
    <font>
      <b/>
      <sz val="26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sz val="16"/>
      <color rgb="FF7030A0"/>
      <name val="Times New Roman"/>
      <family val="1"/>
    </font>
    <font>
      <b/>
      <sz val="26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9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181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179" fontId="2" fillId="0" borderId="11" xfId="58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1" xfId="5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6" fontId="5" fillId="0" borderId="10" xfId="5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1" fontId="5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5" fillId="0" borderId="13" xfId="58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9" fontId="5" fillId="0" borderId="10" xfId="58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181" fontId="13" fillId="0" borderId="11" xfId="58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179" fontId="5" fillId="0" borderId="15" xfId="58" applyFont="1" applyFill="1" applyBorder="1" applyAlignment="1">
      <alignment horizontal="center" vertical="center" wrapText="1"/>
    </xf>
    <xf numFmtId="0" fontId="5" fillId="0" borderId="15" xfId="55" applyNumberFormat="1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79" fontId="5" fillId="0" borderId="13" xfId="58" applyFont="1" applyFill="1" applyBorder="1" applyAlignment="1">
      <alignment horizontal="center" vertical="center" wrapText="1"/>
    </xf>
    <xf numFmtId="186" fontId="5" fillId="0" borderId="13" xfId="55" applyNumberFormat="1" applyFont="1" applyFill="1" applyBorder="1" applyAlignment="1">
      <alignment horizontal="center" vertical="center" wrapText="1"/>
    </xf>
    <xf numFmtId="0" fontId="5" fillId="0" borderId="13" xfId="55" applyNumberFormat="1" applyFont="1" applyFill="1" applyBorder="1" applyAlignment="1">
      <alignment horizontal="center" vertical="center" wrapText="1"/>
    </xf>
    <xf numFmtId="9" fontId="13" fillId="0" borderId="19" xfId="0" applyNumberFormat="1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81" fontId="5" fillId="0" borderId="15" xfId="58" applyNumberFormat="1" applyFont="1" applyFill="1" applyBorder="1" applyAlignment="1">
      <alignment horizontal="center" vertical="center" wrapText="1"/>
    </xf>
    <xf numFmtId="186" fontId="5" fillId="0" borderId="15" xfId="55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181" fontId="2" fillId="33" borderId="24" xfId="58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86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5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9" fontId="4" fillId="0" borderId="10" xfId="0" applyNumberFormat="1" applyFont="1" applyFill="1" applyBorder="1" applyAlignment="1">
      <alignment horizontal="left" vertical="top" wrapText="1"/>
    </xf>
    <xf numFmtId="189" fontId="5" fillId="0" borderId="10" xfId="5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/>
    </xf>
    <xf numFmtId="191" fontId="5" fillId="0" borderId="11" xfId="58" applyNumberFormat="1" applyFont="1" applyFill="1" applyBorder="1" applyAlignment="1">
      <alignment horizontal="center" vertical="center" wrapText="1"/>
    </xf>
    <xf numFmtId="189" fontId="5" fillId="0" borderId="11" xfId="55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9" fontId="2" fillId="0" borderId="10" xfId="58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81" fontId="5" fillId="0" borderId="25" xfId="58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2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181" fontId="5" fillId="0" borderId="11" xfId="58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86" fontId="10" fillId="0" borderId="1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Border="1" applyAlignment="1">
      <alignment/>
    </xf>
    <xf numFmtId="4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181" fontId="2" fillId="0" borderId="10" xfId="58" applyNumberFormat="1" applyFont="1" applyFill="1" applyBorder="1" applyAlignment="1">
      <alignment horizontal="right" vertical="center" wrapText="1"/>
    </xf>
    <xf numFmtId="192" fontId="3" fillId="0" borderId="10" xfId="58" applyNumberFormat="1" applyFont="1" applyBorder="1" applyAlignment="1">
      <alignment horizontal="center" vertical="center" wrapText="1"/>
    </xf>
    <xf numFmtId="181" fontId="5" fillId="0" borderId="0" xfId="58" applyNumberFormat="1" applyFont="1" applyFill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9" fillId="0" borderId="10" xfId="55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3" xfId="55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186" fontId="29" fillId="34" borderId="10" xfId="55" applyNumberFormat="1" applyFont="1" applyFill="1" applyBorder="1" applyAlignment="1">
      <alignment horizontal="center" vertical="center" wrapText="1"/>
    </xf>
    <xf numFmtId="0" fontId="29" fillId="34" borderId="13" xfId="55" applyNumberFormat="1" applyFont="1" applyFill="1" applyBorder="1" applyAlignment="1">
      <alignment horizontal="center" vertical="center" wrapText="1"/>
    </xf>
    <xf numFmtId="181" fontId="5" fillId="0" borderId="36" xfId="58" applyNumberFormat="1" applyFont="1" applyFill="1" applyBorder="1" applyAlignment="1">
      <alignment horizontal="center" vertical="center" wrapText="1"/>
    </xf>
    <xf numFmtId="0" fontId="5" fillId="0" borderId="36" xfId="55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181" fontId="5" fillId="0" borderId="34" xfId="58" applyNumberFormat="1" applyFont="1" applyFill="1" applyBorder="1" applyAlignment="1">
      <alignment horizontal="center" vertical="center" wrapText="1"/>
    </xf>
    <xf numFmtId="0" fontId="5" fillId="0" borderId="34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38" xfId="0" applyFont="1" applyBorder="1" applyAlignment="1">
      <alignment/>
    </xf>
    <xf numFmtId="186" fontId="5" fillId="35" borderId="36" xfId="55" applyNumberFormat="1" applyFont="1" applyFill="1" applyBorder="1" applyAlignment="1">
      <alignment horizontal="center" vertical="center" wrapText="1"/>
    </xf>
    <xf numFmtId="186" fontId="5" fillId="35" borderId="15" xfId="55" applyNumberFormat="1" applyFont="1" applyFill="1" applyBorder="1" applyAlignment="1">
      <alignment horizontal="center" vertical="center" wrapText="1"/>
    </xf>
    <xf numFmtId="186" fontId="5" fillId="35" borderId="10" xfId="55" applyNumberFormat="1" applyFont="1" applyFill="1" applyBorder="1" applyAlignment="1">
      <alignment horizontal="center" vertical="center" wrapText="1"/>
    </xf>
    <xf numFmtId="0" fontId="5" fillId="35" borderId="10" xfId="55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189" fontId="1" fillId="0" borderId="10" xfId="55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44" fontId="31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44" fontId="32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10" fillId="0" borderId="14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55" applyNumberFormat="1" applyFont="1" applyFill="1" applyBorder="1" applyAlignment="1">
      <alignment horizontal="center" vertical="center" wrapText="1"/>
    </xf>
    <xf numFmtId="179" fontId="4" fillId="0" borderId="11" xfId="58" applyFont="1" applyFill="1" applyBorder="1" applyAlignment="1">
      <alignment horizontal="center" vertical="center" wrapText="1"/>
    </xf>
    <xf numFmtId="2" fontId="5" fillId="0" borderId="25" xfId="58" applyNumberFormat="1" applyFont="1" applyFill="1" applyBorder="1" applyAlignment="1">
      <alignment horizontal="center" vertical="center" wrapText="1"/>
    </xf>
    <xf numFmtId="186" fontId="2" fillId="0" borderId="25" xfId="58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181" fontId="3" fillId="35" borderId="11" xfId="58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5" xfId="55" applyNumberFormat="1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left" vertical="center" wrapText="1"/>
    </xf>
    <xf numFmtId="186" fontId="5" fillId="35" borderId="11" xfId="55" applyNumberFormat="1" applyFont="1" applyFill="1" applyBorder="1" applyAlignment="1">
      <alignment horizontal="center" vertical="center" wrapText="1"/>
    </xf>
    <xf numFmtId="49" fontId="3" fillId="35" borderId="33" xfId="0" applyNumberFormat="1" applyFont="1" applyFill="1" applyBorder="1" applyAlignment="1">
      <alignment horizontal="left" vertical="center" wrapText="1"/>
    </xf>
    <xf numFmtId="186" fontId="1" fillId="35" borderId="43" xfId="55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5" fillId="0" borderId="30" xfId="0" applyFont="1" applyBorder="1" applyAlignment="1">
      <alignment vertical="top" wrapText="1"/>
    </xf>
    <xf numFmtId="40" fontId="37" fillId="0" borderId="36" xfId="58" applyNumberFormat="1" applyFont="1" applyFill="1" applyBorder="1" applyAlignment="1">
      <alignment horizontal="center" vertical="center" wrapText="1"/>
    </xf>
    <xf numFmtId="40" fontId="37" fillId="0" borderId="15" xfId="58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1" fontId="6" fillId="0" borderId="10" xfId="6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45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1" fontId="39" fillId="0" borderId="11" xfId="58" applyNumberFormat="1" applyFont="1" applyFill="1" applyBorder="1" applyAlignment="1">
      <alignment horizontal="center" vertical="center" wrapText="1"/>
    </xf>
    <xf numFmtId="181" fontId="1" fillId="0" borderId="11" xfId="58" applyNumberFormat="1" applyFont="1" applyFill="1" applyBorder="1" applyAlignment="1">
      <alignment horizontal="center" vertical="center" wrapText="1"/>
    </xf>
    <xf numFmtId="0" fontId="29" fillId="0" borderId="11" xfId="55" applyNumberFormat="1" applyFont="1" applyFill="1" applyBorder="1" applyAlignment="1">
      <alignment horizontal="center" vertical="center" wrapText="1"/>
    </xf>
    <xf numFmtId="181" fontId="2" fillId="0" borderId="43" xfId="58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90" fontId="2" fillId="0" borderId="25" xfId="58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179" fontId="5" fillId="0" borderId="43" xfId="58" applyNumberFormat="1" applyFont="1" applyFill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9" fontId="5" fillId="0" borderId="25" xfId="58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0" fontId="1" fillId="35" borderId="43" xfId="0" applyFont="1" applyFill="1" applyBorder="1" applyAlignment="1">
      <alignment horizontal="left" vertical="top" wrapText="1"/>
    </xf>
    <xf numFmtId="0" fontId="1" fillId="35" borderId="28" xfId="0" applyFont="1" applyFill="1" applyBorder="1" applyAlignment="1">
      <alignment horizontal="left" vertical="top" wrapText="1"/>
    </xf>
    <xf numFmtId="186" fontId="4" fillId="0" borderId="25" xfId="58" applyNumberFormat="1" applyFont="1" applyFill="1" applyBorder="1" applyAlignment="1">
      <alignment horizontal="center" vertical="center" wrapText="1"/>
    </xf>
    <xf numFmtId="186" fontId="5" fillId="0" borderId="11" xfId="58" applyNumberFormat="1" applyFont="1" applyFill="1" applyBorder="1" applyAlignment="1">
      <alignment horizontal="center" vertical="center" wrapText="1"/>
    </xf>
    <xf numFmtId="186" fontId="5" fillId="0" borderId="10" xfId="5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1" fillId="0" borderId="46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47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179" fontId="48" fillId="0" borderId="11" xfId="58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4" fontId="31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180" fontId="2" fillId="0" borderId="34" xfId="0" applyNumberFormat="1" applyFont="1" applyFill="1" applyBorder="1" applyAlignment="1">
      <alignment horizontal="center" vertical="center" wrapText="1"/>
    </xf>
    <xf numFmtId="181" fontId="2" fillId="0" borderId="34" xfId="58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9" fontId="5" fillId="0" borderId="34" xfId="55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180" fontId="29" fillId="0" borderId="25" xfId="0" applyNumberFormat="1" applyFont="1" applyFill="1" applyBorder="1" applyAlignment="1">
      <alignment horizontal="center" vertical="center" wrapText="1"/>
    </xf>
    <xf numFmtId="181" fontId="29" fillId="0" borderId="25" xfId="58" applyNumberFormat="1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1" fontId="29" fillId="0" borderId="10" xfId="58" applyNumberFormat="1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left" vertical="center" wrapText="1"/>
    </xf>
    <xf numFmtId="180" fontId="29" fillId="0" borderId="11" xfId="0" applyNumberFormat="1" applyFont="1" applyFill="1" applyBorder="1" applyAlignment="1">
      <alignment horizontal="center" vertical="center" wrapText="1"/>
    </xf>
    <xf numFmtId="181" fontId="29" fillId="0" borderId="11" xfId="58" applyNumberFormat="1" applyFont="1" applyFill="1" applyBorder="1" applyAlignment="1">
      <alignment horizontal="center" vertical="center" wrapText="1"/>
    </xf>
    <xf numFmtId="180" fontId="30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0" fontId="29" fillId="0" borderId="34" xfId="0" applyNumberFormat="1" applyFont="1" applyFill="1" applyBorder="1" applyAlignment="1">
      <alignment horizontal="center" vertical="center" wrapText="1"/>
    </xf>
    <xf numFmtId="181" fontId="29" fillId="0" borderId="34" xfId="58" applyNumberFormat="1" applyFont="1" applyFill="1" applyBorder="1" applyAlignment="1">
      <alignment horizontal="center" vertical="center" wrapText="1"/>
    </xf>
    <xf numFmtId="180" fontId="30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left" vertical="center" wrapText="1"/>
    </xf>
    <xf numFmtId="181" fontId="30" fillId="0" borderId="34" xfId="58" applyNumberFormat="1" applyFont="1" applyFill="1" applyBorder="1" applyAlignment="1">
      <alignment horizontal="center" vertical="center" wrapText="1"/>
    </xf>
    <xf numFmtId="181" fontId="30" fillId="0" borderId="10" xfId="58" applyNumberFormat="1" applyFont="1" applyFill="1" applyBorder="1" applyAlignment="1">
      <alignment horizontal="center" vertical="center" wrapText="1"/>
    </xf>
    <xf numFmtId="180" fontId="30" fillId="0" borderId="25" xfId="0" applyNumberFormat="1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0" fillId="0" borderId="0" xfId="0" applyFont="1" applyAlignment="1">
      <alignment/>
    </xf>
    <xf numFmtId="186" fontId="5" fillId="0" borderId="11" xfId="55" applyNumberFormat="1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left" vertical="top" wrapText="1"/>
    </xf>
    <xf numFmtId="0" fontId="11" fillId="0" borderId="31" xfId="0" applyFont="1" applyBorder="1" applyAlignment="1">
      <alignment vertical="center" wrapText="1"/>
    </xf>
    <xf numFmtId="0" fontId="0" fillId="0" borderId="0" xfId="0" applyAlignment="1">
      <alignment textRotation="89"/>
    </xf>
    <xf numFmtId="0" fontId="12" fillId="0" borderId="0" xfId="0" applyFont="1" applyAlignment="1">
      <alignment textRotation="89"/>
    </xf>
    <xf numFmtId="0" fontId="4" fillId="0" borderId="0" xfId="0" applyFont="1" applyAlignment="1">
      <alignment textRotation="89"/>
    </xf>
    <xf numFmtId="0" fontId="11" fillId="0" borderId="0" xfId="0" applyFont="1" applyAlignment="1">
      <alignment textRotation="89"/>
    </xf>
    <xf numFmtId="0" fontId="11" fillId="0" borderId="10" xfId="0" applyFont="1" applyFill="1" applyBorder="1" applyAlignment="1">
      <alignment/>
    </xf>
    <xf numFmtId="181" fontId="53" fillId="0" borderId="15" xfId="58" applyNumberFormat="1" applyFont="1" applyFill="1" applyBorder="1" applyAlignment="1">
      <alignment horizontal="center" vertical="center" wrapText="1"/>
    </xf>
    <xf numFmtId="186" fontId="53" fillId="0" borderId="15" xfId="55" applyNumberFormat="1" applyFont="1" applyFill="1" applyBorder="1" applyAlignment="1">
      <alignment horizontal="center" vertical="center" wrapText="1"/>
    </xf>
    <xf numFmtId="0" fontId="53" fillId="0" borderId="21" xfId="55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181" fontId="53" fillId="0" borderId="10" xfId="58" applyNumberFormat="1" applyFont="1" applyFill="1" applyBorder="1" applyAlignment="1">
      <alignment horizontal="center" vertical="center" wrapText="1"/>
    </xf>
    <xf numFmtId="186" fontId="53" fillId="0" borderId="10" xfId="55" applyNumberFormat="1" applyFont="1" applyFill="1" applyBorder="1" applyAlignment="1">
      <alignment horizontal="center" vertical="center" wrapText="1"/>
    </xf>
    <xf numFmtId="0" fontId="53" fillId="0" borderId="12" xfId="55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181" fontId="53" fillId="0" borderId="13" xfId="58" applyNumberFormat="1" applyFont="1" applyFill="1" applyBorder="1" applyAlignment="1">
      <alignment horizontal="center" vertical="center" wrapText="1"/>
    </xf>
    <xf numFmtId="186" fontId="53" fillId="0" borderId="13" xfId="55" applyNumberFormat="1" applyFont="1" applyFill="1" applyBorder="1" applyAlignment="1">
      <alignment horizontal="center" vertical="center" wrapText="1"/>
    </xf>
    <xf numFmtId="0" fontId="53" fillId="0" borderId="19" xfId="55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 vertical="center" wrapText="1"/>
    </xf>
    <xf numFmtId="181" fontId="46" fillId="0" borderId="25" xfId="58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6" fillId="0" borderId="10" xfId="58" applyNumberFormat="1" applyFont="1" applyFill="1" applyBorder="1" applyAlignment="1">
      <alignment horizontal="center" vertical="center" wrapText="1"/>
    </xf>
    <xf numFmtId="179" fontId="46" fillId="0" borderId="10" xfId="58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11" xfId="0" applyNumberFormat="1" applyFont="1" applyFill="1" applyBorder="1" applyAlignment="1">
      <alignment vertical="top" wrapText="1"/>
    </xf>
    <xf numFmtId="0" fontId="4" fillId="0" borderId="10" xfId="55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79" fontId="5" fillId="0" borderId="43" xfId="60" applyNumberFormat="1" applyFont="1" applyFill="1" applyBorder="1" applyAlignment="1">
      <alignment horizontal="center" vertical="center" wrapText="1"/>
    </xf>
    <xf numFmtId="179" fontId="2" fillId="0" borderId="10" xfId="6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1" fillId="0" borderId="0" xfId="0" applyFont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40" fontId="30" fillId="0" borderId="10" xfId="0" applyNumberFormat="1" applyFont="1" applyFill="1" applyBorder="1" applyAlignment="1">
      <alignment horizontal="center" vertical="center" wrapText="1"/>
    </xf>
    <xf numFmtId="40" fontId="30" fillId="0" borderId="11" xfId="0" applyNumberFormat="1" applyFont="1" applyFill="1" applyBorder="1" applyAlignment="1">
      <alignment horizontal="center" vertical="center" wrapText="1"/>
    </xf>
    <xf numFmtId="40" fontId="0" fillId="0" borderId="0" xfId="0" applyNumberFormat="1" applyFont="1" applyAlignment="1">
      <alignment/>
    </xf>
    <xf numFmtId="40" fontId="29" fillId="0" borderId="10" xfId="0" applyNumberFormat="1" applyFont="1" applyFill="1" applyBorder="1" applyAlignment="1">
      <alignment horizontal="center" vertical="center" wrapText="1"/>
    </xf>
    <xf numFmtId="40" fontId="29" fillId="0" borderId="10" xfId="58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2" fillId="0" borderId="11" xfId="0" applyFont="1" applyFill="1" applyBorder="1" applyAlignment="1">
      <alignment/>
    </xf>
    <xf numFmtId="181" fontId="5" fillId="0" borderId="10" xfId="58" applyNumberFormat="1" applyFont="1" applyFill="1" applyBorder="1" applyAlignment="1">
      <alignment horizontal="left" vertical="center" wrapText="1"/>
    </xf>
    <xf numFmtId="186" fontId="2" fillId="0" borderId="10" xfId="55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/>
    </xf>
    <xf numFmtId="181" fontId="5" fillId="0" borderId="35" xfId="58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179" fontId="2" fillId="0" borderId="43" xfId="0" applyNumberFormat="1" applyFont="1" applyBorder="1" applyAlignment="1">
      <alignment horizontal="center" vertical="center" wrapText="1"/>
    </xf>
    <xf numFmtId="40" fontId="5" fillId="0" borderId="23" xfId="58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81" fontId="5" fillId="0" borderId="25" xfId="58" applyNumberFormat="1" applyFont="1" applyFill="1" applyBorder="1" applyAlignment="1">
      <alignment vertical="center" wrapText="1"/>
    </xf>
    <xf numFmtId="0" fontId="107" fillId="0" borderId="0" xfId="0" applyFont="1" applyAlignment="1">
      <alignment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 horizontal="center" textRotation="89"/>
    </xf>
    <xf numFmtId="0" fontId="107" fillId="0" borderId="0" xfId="0" applyFont="1" applyAlignment="1">
      <alignment textRotation="89"/>
    </xf>
    <xf numFmtId="0" fontId="109" fillId="0" borderId="0" xfId="0" applyFont="1" applyAlignment="1">
      <alignment/>
    </xf>
    <xf numFmtId="0" fontId="110" fillId="0" borderId="10" xfId="0" applyFont="1" applyBorder="1" applyAlignment="1">
      <alignment horizontal="center" vertical="center" wrapText="1"/>
    </xf>
    <xf numFmtId="181" fontId="111" fillId="0" borderId="10" xfId="58" applyNumberFormat="1" applyFont="1" applyFill="1" applyBorder="1" applyAlignment="1">
      <alignment horizontal="center" vertical="center" wrapText="1"/>
    </xf>
    <xf numFmtId="0" fontId="110" fillId="35" borderId="18" xfId="0" applyFont="1" applyFill="1" applyBorder="1" applyAlignment="1">
      <alignment horizontal="center" vertical="center" wrapText="1"/>
    </xf>
    <xf numFmtId="9" fontId="110" fillId="0" borderId="10" xfId="0" applyNumberFormat="1" applyFont="1" applyFill="1" applyBorder="1" applyAlignment="1">
      <alignment horizontal="center" vertical="center" wrapText="1"/>
    </xf>
    <xf numFmtId="9" fontId="112" fillId="0" borderId="10" xfId="0" applyNumberFormat="1" applyFont="1" applyFill="1" applyBorder="1" applyAlignment="1">
      <alignment horizontal="center" vertical="center" wrapText="1"/>
    </xf>
    <xf numFmtId="9" fontId="108" fillId="0" borderId="10" xfId="0" applyNumberFormat="1" applyFont="1" applyFill="1" applyBorder="1" applyAlignment="1">
      <alignment horizontal="center" vertical="center" wrapText="1"/>
    </xf>
    <xf numFmtId="181" fontId="108" fillId="0" borderId="10" xfId="58" applyNumberFormat="1" applyFont="1" applyFill="1" applyBorder="1" applyAlignment="1">
      <alignment horizontal="center" vertical="center" textRotation="89" wrapText="1"/>
    </xf>
    <xf numFmtId="0" fontId="110" fillId="0" borderId="13" xfId="0" applyFont="1" applyFill="1" applyBorder="1" applyAlignment="1">
      <alignment horizontal="center" vertical="center" wrapText="1"/>
    </xf>
    <xf numFmtId="0" fontId="108" fillId="0" borderId="29" xfId="0" applyFont="1" applyFill="1" applyBorder="1" applyAlignment="1">
      <alignment horizontal="left" vertical="center" wrapText="1"/>
    </xf>
    <xf numFmtId="0" fontId="108" fillId="0" borderId="33" xfId="0" applyFont="1" applyFill="1" applyBorder="1" applyAlignment="1">
      <alignment horizontal="left" vertical="center" wrapText="1"/>
    </xf>
    <xf numFmtId="0" fontId="108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 textRotation="89"/>
    </xf>
    <xf numFmtId="0" fontId="114" fillId="0" borderId="0" xfId="0" applyFont="1" applyAlignment="1">
      <alignment/>
    </xf>
    <xf numFmtId="0" fontId="115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79" fontId="5" fillId="0" borderId="11" xfId="58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9" fontId="2" fillId="0" borderId="24" xfId="58" applyFont="1" applyFill="1" applyBorder="1" applyAlignment="1">
      <alignment horizontal="center" vertical="center" wrapText="1"/>
    </xf>
    <xf numFmtId="179" fontId="5" fillId="0" borderId="24" xfId="58" applyFont="1" applyFill="1" applyBorder="1" applyAlignment="1">
      <alignment horizontal="left" vertical="center" wrapText="1"/>
    </xf>
    <xf numFmtId="0" fontId="1" fillId="0" borderId="10" xfId="55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0" fontId="5" fillId="0" borderId="13" xfId="5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92" fontId="1" fillId="0" borderId="10" xfId="6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wrapText="1"/>
    </xf>
    <xf numFmtId="181" fontId="1" fillId="35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top" wrapText="1"/>
    </xf>
    <xf numFmtId="181" fontId="6" fillId="0" borderId="10" xfId="6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192" fontId="6" fillId="0" borderId="10" xfId="6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43" xfId="0" applyFont="1" applyBorder="1" applyAlignment="1">
      <alignment vertical="top" wrapText="1"/>
    </xf>
    <xf numFmtId="192" fontId="6" fillId="0" borderId="10" xfId="60" applyNumberFormat="1" applyFont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192" fontId="5" fillId="0" borderId="25" xfId="58" applyNumberFormat="1" applyFont="1" applyFill="1" applyBorder="1" applyAlignment="1">
      <alignment horizontal="left" vertical="center" wrapText="1"/>
    </xf>
    <xf numFmtId="191" fontId="5" fillId="0" borderId="10" xfId="58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181" fontId="13" fillId="0" borderId="10" xfId="58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5" fillId="0" borderId="29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47" fillId="35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3" fontId="1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9" fontId="5" fillId="0" borderId="10" xfId="5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79" fontId="2" fillId="0" borderId="10" xfId="5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1" fontId="2" fillId="0" borderId="11" xfId="58" applyNumberFormat="1" applyFont="1" applyFill="1" applyBorder="1" applyAlignment="1">
      <alignment vertical="center" wrapText="1"/>
    </xf>
    <xf numFmtId="186" fontId="3" fillId="0" borderId="15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1" fontId="2" fillId="0" borderId="36" xfId="58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188" fontId="2" fillId="0" borderId="10" xfId="58" applyNumberFormat="1" applyFont="1" applyFill="1" applyBorder="1" applyAlignment="1">
      <alignment horizontal="center" vertical="center" wrapText="1"/>
    </xf>
    <xf numFmtId="0" fontId="59" fillId="0" borderId="43" xfId="0" applyFont="1" applyBorder="1" applyAlignment="1">
      <alignment/>
    </xf>
    <xf numFmtId="181" fontId="2" fillId="0" borderId="0" xfId="58" applyNumberFormat="1" applyFont="1" applyBorder="1" applyAlignment="1">
      <alignment vertical="center" wrapText="1"/>
    </xf>
    <xf numFmtId="188" fontId="2" fillId="0" borderId="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6" fillId="0" borderId="32" xfId="0" applyFont="1" applyBorder="1" applyAlignment="1">
      <alignment horizontal="left" vertical="center"/>
    </xf>
    <xf numFmtId="181" fontId="2" fillId="0" borderId="23" xfId="58" applyNumberFormat="1" applyFont="1" applyBorder="1" applyAlignment="1">
      <alignment vertical="center" wrapText="1"/>
    </xf>
    <xf numFmtId="188" fontId="2" fillId="0" borderId="11" xfId="58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181" fontId="2" fillId="0" borderId="10" xfId="58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top"/>
    </xf>
    <xf numFmtId="181" fontId="5" fillId="35" borderId="10" xfId="58" applyNumberFormat="1" applyFont="1" applyFill="1" applyBorder="1" applyAlignment="1">
      <alignment horizontal="left" vertical="top" wrapText="1"/>
    </xf>
    <xf numFmtId="181" fontId="5" fillId="0" borderId="10" xfId="58" applyNumberFormat="1" applyFont="1" applyFill="1" applyBorder="1" applyAlignment="1">
      <alignment horizontal="center" vertical="top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5" fillId="0" borderId="0" xfId="0" applyFont="1" applyAlignment="1">
      <alignment vertical="top"/>
    </xf>
    <xf numFmtId="9" fontId="3" fillId="35" borderId="10" xfId="0" applyNumberFormat="1" applyFont="1" applyFill="1" applyBorder="1" applyAlignment="1">
      <alignment horizontal="center" vertical="top" wrapText="1"/>
    </xf>
    <xf numFmtId="179" fontId="5" fillId="0" borderId="10" xfId="58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2" fontId="5" fillId="0" borderId="10" xfId="55" applyNumberFormat="1" applyFont="1" applyFill="1" applyBorder="1" applyAlignment="1">
      <alignment horizontal="center" vertical="center" wrapText="1"/>
    </xf>
    <xf numFmtId="186" fontId="39" fillId="0" borderId="10" xfId="58" applyNumberFormat="1" applyFont="1" applyFill="1" applyBorder="1" applyAlignment="1">
      <alignment horizontal="center" vertical="center" wrapText="1"/>
    </xf>
    <xf numFmtId="186" fontId="2" fillId="0" borderId="10" xfId="58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181" fontId="5" fillId="0" borderId="10" xfId="6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186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91" fontId="37" fillId="0" borderId="10" xfId="60" applyNumberFormat="1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vertical="top"/>
    </xf>
    <xf numFmtId="0" fontId="2" fillId="35" borderId="52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188" fontId="5" fillId="0" borderId="10" xfId="6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179" fontId="2" fillId="0" borderId="11" xfId="6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6" borderId="0" xfId="0" applyFill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86" fontId="5" fillId="0" borderId="25" xfId="58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vertical="top"/>
    </xf>
    <xf numFmtId="0" fontId="110" fillId="0" borderId="18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1" fillId="0" borderId="4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108" fillId="0" borderId="10" xfId="0" applyFont="1" applyBorder="1" applyAlignment="1">
      <alignment horizontal="center" vertical="center" wrapText="1"/>
    </xf>
    <xf numFmtId="9" fontId="110" fillId="35" borderId="10" xfId="0" applyNumberFormat="1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17" fillId="0" borderId="0" xfId="0" applyFont="1" applyAlignment="1">
      <alignment horizontal="center"/>
    </xf>
    <xf numFmtId="0" fontId="108" fillId="0" borderId="0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10" fillId="0" borderId="18" xfId="0" applyFont="1" applyFill="1" applyBorder="1" applyAlignment="1">
      <alignment horizontal="center" vertical="center" wrapText="1"/>
    </xf>
    <xf numFmtId="0" fontId="110" fillId="0" borderId="20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179" fontId="2" fillId="0" borderId="43" xfId="0" applyNumberFormat="1" applyFont="1" applyBorder="1" applyAlignment="1">
      <alignment horizontal="center" vertical="center" wrapText="1"/>
    </xf>
    <xf numFmtId="179" fontId="2" fillId="0" borderId="25" xfId="0" applyNumberFormat="1" applyFont="1" applyBorder="1" applyAlignment="1">
      <alignment horizontal="center" vertical="center" wrapText="1"/>
    </xf>
    <xf numFmtId="190" fontId="2" fillId="0" borderId="10" xfId="58" applyNumberFormat="1" applyFont="1" applyFill="1" applyBorder="1" applyAlignment="1">
      <alignment horizontal="center" vertical="center" wrapText="1"/>
    </xf>
    <xf numFmtId="181" fontId="4" fillId="0" borderId="10" xfId="58" applyNumberFormat="1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79" fontId="2" fillId="0" borderId="11" xfId="58" applyNumberFormat="1" applyFont="1" applyFill="1" applyBorder="1" applyAlignment="1">
      <alignment horizontal="center" vertical="center" wrapText="1"/>
    </xf>
    <xf numFmtId="179" fontId="2" fillId="0" borderId="25" xfId="58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88" fontId="2" fillId="0" borderId="10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81" fontId="2" fillId="0" borderId="11" xfId="58" applyNumberFormat="1" applyFont="1" applyFill="1" applyBorder="1" applyAlignment="1">
      <alignment horizontal="center" vertical="center" wrapText="1"/>
    </xf>
    <xf numFmtId="181" fontId="2" fillId="0" borderId="25" xfId="58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191" fontId="37" fillId="0" borderId="11" xfId="60" applyNumberFormat="1" applyFont="1" applyFill="1" applyBorder="1" applyAlignment="1">
      <alignment horizontal="center" vertical="center" wrapText="1"/>
    </xf>
    <xf numFmtId="191" fontId="37" fillId="0" borderId="25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9" fontId="46" fillId="0" borderId="11" xfId="58" applyNumberFormat="1" applyFont="1" applyFill="1" applyBorder="1" applyAlignment="1">
      <alignment horizontal="center" vertical="center" wrapText="1"/>
    </xf>
    <xf numFmtId="179" fontId="46" fillId="0" borderId="43" xfId="58" applyNumberFormat="1" applyFont="1" applyFill="1" applyBorder="1" applyAlignment="1">
      <alignment horizontal="center" vertical="center" wrapText="1"/>
    </xf>
    <xf numFmtId="179" fontId="46" fillId="0" borderId="25" xfId="5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80" fontId="53" fillId="0" borderId="23" xfId="0" applyNumberFormat="1" applyFont="1" applyBorder="1" applyAlignment="1">
      <alignment horizontal="center" vertical="center" wrapText="1"/>
    </xf>
    <xf numFmtId="180" fontId="53" fillId="0" borderId="43" xfId="0" applyNumberFormat="1" applyFont="1" applyBorder="1" applyAlignment="1">
      <alignment horizontal="center" vertical="center" wrapText="1"/>
    </xf>
    <xf numFmtId="180" fontId="53" fillId="0" borderId="56" xfId="0" applyNumberFormat="1" applyFont="1" applyBorder="1" applyAlignment="1">
      <alignment horizontal="center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58" xfId="0" applyFont="1" applyBorder="1" applyAlignment="1">
      <alignment horizontal="left" vertical="center" wrapText="1"/>
    </xf>
    <xf numFmtId="40" fontId="5" fillId="0" borderId="23" xfId="58" applyNumberFormat="1" applyFont="1" applyFill="1" applyBorder="1" applyAlignment="1">
      <alignment horizontal="center" vertical="center" wrapText="1"/>
    </xf>
    <xf numFmtId="40" fontId="5" fillId="0" borderId="43" xfId="58" applyNumberFormat="1" applyFont="1" applyFill="1" applyBorder="1" applyAlignment="1">
      <alignment horizontal="center" vertical="center" wrapText="1"/>
    </xf>
    <xf numFmtId="40" fontId="5" fillId="0" borderId="56" xfId="58" applyNumberFormat="1" applyFont="1" applyFill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40" fontId="37" fillId="0" borderId="10" xfId="58" applyNumberFormat="1" applyFont="1" applyFill="1" applyBorder="1" applyAlignment="1">
      <alignment horizontal="center" vertical="center" wrapText="1"/>
    </xf>
    <xf numFmtId="40" fontId="37" fillId="0" borderId="13" xfId="58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180" fontId="5" fillId="0" borderId="23" xfId="0" applyNumberFormat="1" applyFont="1" applyBorder="1" applyAlignment="1">
      <alignment horizontal="center" vertical="center" wrapText="1"/>
    </xf>
    <xf numFmtId="180" fontId="5" fillId="0" borderId="43" xfId="0" applyNumberFormat="1" applyFont="1" applyBorder="1" applyAlignment="1">
      <alignment horizontal="center" vertical="center" wrapText="1"/>
    </xf>
    <xf numFmtId="180" fontId="5" fillId="0" borderId="5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10" fillId="35" borderId="11" xfId="0" applyFont="1" applyFill="1" applyBorder="1" applyAlignment="1">
      <alignment vertical="top" wrapText="1"/>
    </xf>
    <xf numFmtId="0" fontId="10" fillId="35" borderId="25" xfId="0" applyFont="1" applyFill="1" applyBorder="1" applyAlignment="1">
      <alignment vertical="top" wrapText="1"/>
    </xf>
    <xf numFmtId="181" fontId="5" fillId="0" borderId="11" xfId="58" applyNumberFormat="1" applyFont="1" applyBorder="1" applyAlignment="1">
      <alignment vertical="center" wrapText="1"/>
    </xf>
    <xf numFmtId="181" fontId="5" fillId="0" borderId="25" xfId="58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179" fontId="2" fillId="0" borderId="12" xfId="58" applyNumberFormat="1" applyFont="1" applyBorder="1" applyAlignment="1">
      <alignment horizontal="center" vertical="center"/>
    </xf>
    <xf numFmtId="179" fontId="2" fillId="0" borderId="35" xfId="58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9" fontId="3" fillId="0" borderId="10" xfId="58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8" fillId="0" borderId="34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10" fillId="0" borderId="5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9" fontId="3" fillId="0" borderId="10" xfId="58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9" fontId="3" fillId="0" borderId="14" xfId="58" applyFont="1" applyBorder="1" applyAlignment="1">
      <alignment horizontal="center" vertical="center"/>
    </xf>
    <xf numFmtId="179" fontId="3" fillId="0" borderId="24" xfId="58" applyFont="1" applyBorder="1" applyAlignment="1">
      <alignment horizontal="center" vertical="center"/>
    </xf>
    <xf numFmtId="179" fontId="3" fillId="0" borderId="55" xfId="58" applyFont="1" applyBorder="1" applyAlignment="1">
      <alignment horizontal="center" vertical="center"/>
    </xf>
    <xf numFmtId="179" fontId="3" fillId="0" borderId="48" xfId="58" applyFont="1" applyBorder="1" applyAlignment="1">
      <alignment horizontal="center" vertical="center"/>
    </xf>
    <xf numFmtId="179" fontId="3" fillId="0" borderId="40" xfId="58" applyFont="1" applyBorder="1" applyAlignment="1">
      <alignment horizontal="center" vertical="center"/>
    </xf>
    <xf numFmtId="179" fontId="3" fillId="0" borderId="49" xfId="58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9" fontId="3" fillId="0" borderId="14" xfId="58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81" fontId="5" fillId="0" borderId="11" xfId="58" applyNumberFormat="1" applyFont="1" applyFill="1" applyBorder="1" applyAlignment="1">
      <alignment horizontal="center" vertical="top" wrapText="1"/>
    </xf>
    <xf numFmtId="181" fontId="5" fillId="0" borderId="25" xfId="58" applyNumberFormat="1" applyFont="1" applyFill="1" applyBorder="1" applyAlignment="1">
      <alignment horizontal="center" vertical="top" wrapText="1"/>
    </xf>
    <xf numFmtId="186" fontId="5" fillId="0" borderId="11" xfId="58" applyNumberFormat="1" applyFont="1" applyFill="1" applyBorder="1" applyAlignment="1">
      <alignment horizontal="center" vertical="top" wrapText="1"/>
    </xf>
    <xf numFmtId="186" fontId="5" fillId="0" borderId="25" xfId="58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86" fontId="10" fillId="0" borderId="11" xfId="0" applyNumberFormat="1" applyFont="1" applyBorder="1" applyAlignment="1">
      <alignment horizontal="center" vertical="top" wrapText="1"/>
    </xf>
    <xf numFmtId="186" fontId="10" fillId="0" borderId="25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181" fontId="10" fillId="0" borderId="10" xfId="58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/>
    </xf>
    <xf numFmtId="0" fontId="2" fillId="35" borderId="52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top" wrapText="1"/>
    </xf>
    <xf numFmtId="9" fontId="35" fillId="35" borderId="11" xfId="0" applyNumberFormat="1" applyFont="1" applyFill="1" applyBorder="1" applyAlignment="1">
      <alignment horizontal="center" vertical="center" wrapText="1"/>
    </xf>
    <xf numFmtId="9" fontId="35" fillId="35" borderId="43" xfId="0" applyNumberFormat="1" applyFont="1" applyFill="1" applyBorder="1" applyAlignment="1">
      <alignment horizontal="center" vertical="center" wrapText="1"/>
    </xf>
    <xf numFmtId="9" fontId="35" fillId="35" borderId="25" xfId="0" applyNumberFormat="1" applyFont="1" applyFill="1" applyBorder="1" applyAlignment="1">
      <alignment horizontal="center" vertical="center" wrapText="1"/>
    </xf>
    <xf numFmtId="180" fontId="5" fillId="35" borderId="23" xfId="0" applyNumberFormat="1" applyFont="1" applyFill="1" applyBorder="1" applyAlignment="1">
      <alignment horizontal="center" vertical="center" wrapText="1"/>
    </xf>
    <xf numFmtId="180" fontId="5" fillId="35" borderId="43" xfId="0" applyNumberFormat="1" applyFont="1" applyFill="1" applyBorder="1" applyAlignment="1">
      <alignment horizontal="center" vertical="center" wrapText="1"/>
    </xf>
    <xf numFmtId="180" fontId="5" fillId="35" borderId="25" xfId="0" applyNumberFormat="1" applyFont="1" applyFill="1" applyBorder="1" applyAlignment="1">
      <alignment horizontal="center" vertical="center" wrapText="1"/>
    </xf>
    <xf numFmtId="181" fontId="5" fillId="35" borderId="23" xfId="58" applyNumberFormat="1" applyFont="1" applyFill="1" applyBorder="1" applyAlignment="1">
      <alignment horizontal="center" vertical="center" wrapText="1"/>
    </xf>
    <xf numFmtId="181" fontId="5" fillId="35" borderId="43" xfId="58" applyNumberFormat="1" applyFont="1" applyFill="1" applyBorder="1" applyAlignment="1">
      <alignment horizontal="center" vertical="center" wrapText="1"/>
    </xf>
    <xf numFmtId="181" fontId="5" fillId="35" borderId="56" xfId="58" applyNumberFormat="1" applyFont="1" applyFill="1" applyBorder="1" applyAlignment="1">
      <alignment horizontal="center" vertical="center" wrapText="1"/>
    </xf>
    <xf numFmtId="181" fontId="5" fillId="35" borderId="25" xfId="58" applyNumberFormat="1" applyFont="1" applyFill="1" applyBorder="1" applyAlignment="1">
      <alignment horizontal="center" vertical="center" wrapText="1"/>
    </xf>
    <xf numFmtId="186" fontId="5" fillId="35" borderId="40" xfId="55" applyNumberFormat="1" applyFont="1" applyFill="1" applyBorder="1" applyAlignment="1">
      <alignment horizontal="center" vertical="center" wrapText="1"/>
    </xf>
    <xf numFmtId="186" fontId="5" fillId="35" borderId="52" xfId="55" applyNumberFormat="1" applyFont="1" applyFill="1" applyBorder="1" applyAlignment="1">
      <alignment horizontal="center" vertical="center" wrapText="1"/>
    </xf>
    <xf numFmtId="186" fontId="5" fillId="35" borderId="49" xfId="55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35" fillId="0" borderId="25" xfId="0" applyFont="1" applyFill="1" applyBorder="1" applyAlignment="1">
      <alignment horizontal="center" vertical="top" wrapText="1"/>
    </xf>
    <xf numFmtId="186" fontId="5" fillId="35" borderId="12" xfId="55" applyNumberFormat="1" applyFont="1" applyFill="1" applyBorder="1" applyAlignment="1">
      <alignment horizontal="center" vertical="center" wrapText="1"/>
    </xf>
    <xf numFmtId="186" fontId="5" fillId="35" borderId="34" xfId="55" applyNumberFormat="1" applyFont="1" applyFill="1" applyBorder="1" applyAlignment="1">
      <alignment horizontal="center" vertical="center" wrapText="1"/>
    </xf>
    <xf numFmtId="186" fontId="5" fillId="35" borderId="35" xfId="5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0" fontId="5" fillId="35" borderId="11" xfId="0" applyNumberFormat="1" applyFont="1" applyFill="1" applyBorder="1" applyAlignment="1">
      <alignment horizontal="center" vertical="center" wrapText="1"/>
    </xf>
    <xf numFmtId="181" fontId="5" fillId="35" borderId="11" xfId="58" applyNumberFormat="1" applyFont="1" applyFill="1" applyBorder="1" applyAlignment="1">
      <alignment horizontal="center" vertical="center" wrapText="1"/>
    </xf>
    <xf numFmtId="189" fontId="5" fillId="35" borderId="14" xfId="55" applyNumberFormat="1" applyFont="1" applyFill="1" applyBorder="1" applyAlignment="1">
      <alignment horizontal="center" vertical="center" wrapText="1"/>
    </xf>
    <xf numFmtId="189" fontId="5" fillId="35" borderId="24" xfId="55" applyNumberFormat="1" applyFont="1" applyFill="1" applyBorder="1" applyAlignment="1">
      <alignment horizontal="center" vertical="center" wrapText="1"/>
    </xf>
    <xf numFmtId="189" fontId="5" fillId="35" borderId="55" xfId="55" applyNumberFormat="1" applyFont="1" applyFill="1" applyBorder="1" applyAlignment="1">
      <alignment horizontal="center" vertical="center" wrapText="1"/>
    </xf>
    <xf numFmtId="189" fontId="5" fillId="35" borderId="48" xfId="55" applyNumberFormat="1" applyFont="1" applyFill="1" applyBorder="1" applyAlignment="1">
      <alignment horizontal="center" vertical="center" wrapText="1"/>
    </xf>
    <xf numFmtId="189" fontId="5" fillId="35" borderId="40" xfId="55" applyNumberFormat="1" applyFont="1" applyFill="1" applyBorder="1" applyAlignment="1">
      <alignment horizontal="center" vertical="center" wrapText="1"/>
    </xf>
    <xf numFmtId="189" fontId="5" fillId="35" borderId="49" xfId="55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181" fontId="3" fillId="0" borderId="24" xfId="58" applyNumberFormat="1" applyFont="1" applyBorder="1" applyAlignment="1">
      <alignment horizontal="center" vertical="center" wrapText="1"/>
    </xf>
    <xf numFmtId="181" fontId="3" fillId="0" borderId="48" xfId="58" applyNumberFormat="1" applyFont="1" applyBorder="1" applyAlignment="1">
      <alignment horizontal="center" vertical="center" wrapText="1"/>
    </xf>
    <xf numFmtId="181" fontId="3" fillId="0" borderId="49" xfId="58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9" fontId="5" fillId="0" borderId="10" xfId="60" applyNumberFormat="1" applyFont="1" applyFill="1" applyBorder="1" applyAlignment="1">
      <alignment horizontal="center" vertical="center" wrapText="1"/>
    </xf>
    <xf numFmtId="0" fontId="119" fillId="0" borderId="15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0" fontId="108" fillId="0" borderId="17" xfId="0" applyFont="1" applyBorder="1" applyAlignment="1">
      <alignment horizontal="center" vertical="center" wrapText="1"/>
    </xf>
    <xf numFmtId="0" fontId="108" fillId="0" borderId="18" xfId="0" applyFont="1" applyBorder="1" applyAlignment="1">
      <alignment horizontal="center" vertical="center" wrapText="1"/>
    </xf>
    <xf numFmtId="0" fontId="108" fillId="0" borderId="29" xfId="0" applyFont="1" applyFill="1" applyBorder="1" applyAlignment="1">
      <alignment/>
    </xf>
    <xf numFmtId="0" fontId="119" fillId="0" borderId="10" xfId="0" applyFont="1" applyBorder="1" applyAlignment="1">
      <alignment horizontal="center" vertical="center" textRotation="89" wrapText="1"/>
    </xf>
    <xf numFmtId="0" fontId="120" fillId="0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181" fontId="120" fillId="0" borderId="10" xfId="58" applyNumberFormat="1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textRotation="89" wrapText="1"/>
    </xf>
    <xf numFmtId="181" fontId="108" fillId="35" borderId="10" xfId="58" applyNumberFormat="1" applyFont="1" applyFill="1" applyBorder="1" applyAlignment="1">
      <alignment horizontal="center" vertical="center" wrapText="1"/>
    </xf>
    <xf numFmtId="181" fontId="108" fillId="35" borderId="10" xfId="58" applyNumberFormat="1" applyFont="1" applyFill="1" applyBorder="1" applyAlignment="1">
      <alignment horizontal="center" vertical="center" textRotation="89" wrapText="1"/>
    </xf>
    <xf numFmtId="0" fontId="108" fillId="35" borderId="10" xfId="0" applyFont="1" applyFill="1" applyBorder="1" applyAlignment="1">
      <alignment horizontal="center" vertical="center" wrapText="1"/>
    </xf>
    <xf numFmtId="9" fontId="108" fillId="35" borderId="10" xfId="0" applyNumberFormat="1" applyFont="1" applyFill="1" applyBorder="1" applyAlignment="1">
      <alignment horizontal="center" vertical="center" wrapText="1"/>
    </xf>
    <xf numFmtId="9" fontId="112" fillId="35" borderId="10" xfId="0" applyNumberFormat="1" applyFont="1" applyFill="1" applyBorder="1" applyAlignment="1">
      <alignment horizontal="center" vertical="center" wrapText="1"/>
    </xf>
    <xf numFmtId="9" fontId="108" fillId="35" borderId="10" xfId="0" applyNumberFormat="1" applyFont="1" applyFill="1" applyBorder="1" applyAlignment="1">
      <alignment horizontal="center" vertical="center" wrapText="1"/>
    </xf>
    <xf numFmtId="9" fontId="112" fillId="35" borderId="10" xfId="0" applyNumberFormat="1" applyFont="1" applyFill="1" applyBorder="1" applyAlignment="1">
      <alignment horizontal="center" vertical="center" wrapText="1"/>
    </xf>
    <xf numFmtId="0" fontId="119" fillId="35" borderId="10" xfId="0" applyFont="1" applyFill="1" applyBorder="1" applyAlignment="1">
      <alignment horizontal="center" vertical="center" wrapText="1"/>
    </xf>
    <xf numFmtId="181" fontId="108" fillId="0" borderId="10" xfId="58" applyNumberFormat="1" applyFont="1" applyFill="1" applyBorder="1" applyAlignment="1">
      <alignment horizontal="center" vertical="center" wrapText="1"/>
    </xf>
    <xf numFmtId="181" fontId="108" fillId="0" borderId="10" xfId="58" applyNumberFormat="1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horizontal="center" vertical="center" wrapText="1"/>
    </xf>
    <xf numFmtId="181" fontId="108" fillId="0" borderId="10" xfId="58" applyNumberFormat="1" applyFont="1" applyFill="1" applyBorder="1" applyAlignment="1">
      <alignment horizontal="center" vertical="center" textRotation="89" wrapText="1"/>
    </xf>
    <xf numFmtId="0" fontId="110" fillId="0" borderId="10" xfId="0" applyFont="1" applyFill="1" applyBorder="1" applyAlignment="1">
      <alignment vertical="center" wrapText="1"/>
    </xf>
    <xf numFmtId="9" fontId="108" fillId="0" borderId="10" xfId="0" applyNumberFormat="1" applyFont="1" applyFill="1" applyBorder="1" applyAlignment="1">
      <alignment vertical="center" wrapText="1"/>
    </xf>
    <xf numFmtId="181" fontId="108" fillId="0" borderId="10" xfId="58" applyNumberFormat="1" applyFont="1" applyFill="1" applyBorder="1" applyAlignment="1">
      <alignment vertical="center" wrapText="1"/>
    </xf>
    <xf numFmtId="9" fontId="108" fillId="0" borderId="10" xfId="0" applyNumberFormat="1" applyFont="1" applyFill="1" applyBorder="1" applyAlignment="1">
      <alignment horizontal="center" vertical="center" wrapText="1"/>
    </xf>
    <xf numFmtId="9" fontId="109" fillId="35" borderId="10" xfId="0" applyNumberFormat="1" applyFont="1" applyFill="1" applyBorder="1" applyAlignment="1">
      <alignment horizontal="center" vertical="center" wrapText="1"/>
    </xf>
    <xf numFmtId="9" fontId="110" fillId="0" borderId="10" xfId="0" applyNumberFormat="1" applyFont="1" applyFill="1" applyBorder="1" applyAlignment="1">
      <alignment horizontal="center" vertical="center" wrapText="1"/>
    </xf>
    <xf numFmtId="0" fontId="108" fillId="0" borderId="10" xfId="58" applyNumberFormat="1" applyFont="1" applyFill="1" applyBorder="1" applyAlignment="1">
      <alignment horizontal="center" vertical="center" wrapText="1"/>
    </xf>
    <xf numFmtId="0" fontId="108" fillId="0" borderId="10" xfId="58" applyNumberFormat="1" applyFont="1" applyFill="1" applyBorder="1" applyAlignment="1">
      <alignment horizontal="center" vertical="center" textRotation="89" wrapText="1"/>
    </xf>
    <xf numFmtId="9" fontId="119" fillId="0" borderId="10" xfId="0" applyNumberFormat="1" applyFont="1" applyFill="1" applyBorder="1" applyAlignment="1">
      <alignment horizontal="center" vertical="center" wrapText="1"/>
    </xf>
    <xf numFmtId="0" fontId="120" fillId="0" borderId="28" xfId="0" applyFont="1" applyBorder="1" applyAlignment="1">
      <alignment/>
    </xf>
    <xf numFmtId="0" fontId="119" fillId="0" borderId="15" xfId="0" applyFont="1" applyBorder="1" applyAlignment="1">
      <alignment horizontal="center" vertical="center" textRotation="89" wrapText="1"/>
    </xf>
    <xf numFmtId="0" fontId="120" fillId="0" borderId="29" xfId="0" applyFont="1" applyBorder="1" applyAlignment="1">
      <alignment/>
    </xf>
    <xf numFmtId="0" fontId="120" fillId="0" borderId="18" xfId="0" applyFont="1" applyFill="1" applyBorder="1" applyAlignment="1">
      <alignment/>
    </xf>
    <xf numFmtId="0" fontId="120" fillId="0" borderId="29" xfId="0" applyFont="1" applyFill="1" applyBorder="1" applyAlignment="1">
      <alignment vertical="center"/>
    </xf>
    <xf numFmtId="0" fontId="111" fillId="35" borderId="29" xfId="0" applyFont="1" applyFill="1" applyBorder="1" applyAlignment="1">
      <alignment horizontal="left" vertical="center" wrapText="1"/>
    </xf>
    <xf numFmtId="0" fontId="119" fillId="35" borderId="18" xfId="0" applyFont="1" applyFill="1" applyBorder="1" applyAlignment="1">
      <alignment horizontal="center" vertical="center" wrapText="1"/>
    </xf>
    <xf numFmtId="0" fontId="121" fillId="0" borderId="29" xfId="0" applyFont="1" applyFill="1" applyBorder="1" applyAlignment="1">
      <alignment horizontal="left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111" fillId="0" borderId="29" xfId="0" applyFont="1" applyFill="1" applyBorder="1" applyAlignment="1">
      <alignment horizontal="center" vertical="center" wrapText="1"/>
    </xf>
    <xf numFmtId="0" fontId="111" fillId="0" borderId="29" xfId="0" applyFont="1" applyFill="1" applyBorder="1" applyAlignment="1">
      <alignment vertical="center" wrapText="1"/>
    </xf>
    <xf numFmtId="181" fontId="108" fillId="0" borderId="13" xfId="58" applyNumberFormat="1" applyFont="1" applyFill="1" applyBorder="1" applyAlignment="1">
      <alignment horizontal="center" vertical="center" wrapText="1"/>
    </xf>
    <xf numFmtId="181" fontId="108" fillId="0" borderId="13" xfId="58" applyNumberFormat="1" applyFont="1" applyFill="1" applyBorder="1" applyAlignment="1">
      <alignment horizontal="center" vertical="center" textRotation="89" wrapText="1"/>
    </xf>
    <xf numFmtId="9" fontId="108" fillId="0" borderId="13" xfId="0" applyNumberFormat="1" applyFont="1" applyFill="1" applyBorder="1" applyAlignment="1">
      <alignment horizontal="center" vertical="center" wrapText="1"/>
    </xf>
    <xf numFmtId="9" fontId="119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zoomScalePageLayoutView="0" workbookViewId="0" topLeftCell="C8">
      <selection activeCell="F23" sqref="F23"/>
    </sheetView>
  </sheetViews>
  <sheetFormatPr defaultColWidth="9.140625" defaultRowHeight="12.75"/>
  <sheetData>
    <row r="1" ht="13.5" thickBot="1"/>
    <row r="2" spans="1:19" ht="12.7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ht="34.5">
      <c r="A3" s="532" t="s">
        <v>330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4"/>
    </row>
    <row r="4" spans="1:19" ht="34.5">
      <c r="A4" s="278" t="s">
        <v>331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80"/>
    </row>
    <row r="5" spans="1:19" ht="34.5">
      <c r="A5" s="532" t="s">
        <v>334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4"/>
    </row>
    <row r="6" spans="1:19" ht="34.5">
      <c r="A6" s="532" t="s">
        <v>333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4"/>
    </row>
    <row r="7" spans="1:19" ht="34.5">
      <c r="A7" s="532" t="s">
        <v>332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4"/>
    </row>
    <row r="8" spans="1:19" ht="35.25" thickBot="1">
      <c r="A8" s="536" t="s">
        <v>390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1:19" ht="34.5">
      <c r="A9" s="281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1"/>
      <c r="Q9" s="281"/>
      <c r="R9" s="281"/>
      <c r="S9" s="281"/>
    </row>
    <row r="10" spans="1:19" ht="45">
      <c r="A10" s="535" t="s">
        <v>101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</row>
    <row r="11" spans="1:19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26.25">
      <c r="A12" s="531" t="s">
        <v>453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</row>
    <row r="13" spans="1:19" ht="12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</row>
    <row r="15" spans="1:19" ht="12.75">
      <c r="A15" s="529" t="s">
        <v>391</v>
      </c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</row>
    <row r="16" spans="1:19" ht="33.75" customHeight="1">
      <c r="A16" s="529"/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</row>
    <row r="18" spans="1:19" s="482" customFormat="1" ht="85.5" customHeight="1" hidden="1">
      <c r="A18" s="530" t="s">
        <v>429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</row>
  </sheetData>
  <sheetProtection/>
  <mergeCells count="9">
    <mergeCell ref="A15:S16"/>
    <mergeCell ref="A18:S18"/>
    <mergeCell ref="A12:S12"/>
    <mergeCell ref="A5:S5"/>
    <mergeCell ref="A3:S3"/>
    <mergeCell ref="A10:S10"/>
    <mergeCell ref="A6:S6"/>
    <mergeCell ref="A7:S7"/>
    <mergeCell ref="A8:S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zoomScalePageLayoutView="0" workbookViewId="0" topLeftCell="A1">
      <selection activeCell="B12" sqref="B12:H12"/>
    </sheetView>
  </sheetViews>
  <sheetFormatPr defaultColWidth="9.140625" defaultRowHeight="12.75"/>
  <cols>
    <col min="2" max="2" width="51.140625" style="0" customWidth="1"/>
    <col min="3" max="3" width="21.140625" style="0" customWidth="1"/>
    <col min="4" max="4" width="17.57421875" style="0" hidden="1" customWidth="1"/>
    <col min="5" max="5" width="17.00390625" style="0" customWidth="1"/>
    <col min="6" max="6" width="16.00390625" style="0" hidden="1" customWidth="1"/>
    <col min="7" max="7" width="65.8515625" style="0" customWidth="1"/>
    <col min="8" max="8" width="41.00390625" style="89" customWidth="1"/>
  </cols>
  <sheetData>
    <row r="1" spans="2:8" ht="25.5">
      <c r="B1" s="598" t="s">
        <v>405</v>
      </c>
      <c r="C1" s="598"/>
      <c r="D1" s="598"/>
      <c r="E1" s="598"/>
      <c r="F1" s="598"/>
      <c r="G1" s="598"/>
      <c r="H1" s="598"/>
    </row>
    <row r="2" ht="15.75">
      <c r="E2" s="135" t="s">
        <v>348</v>
      </c>
    </row>
    <row r="3" spans="2:8" ht="18.75">
      <c r="B3" s="605"/>
      <c r="C3" s="690" t="s">
        <v>226</v>
      </c>
      <c r="D3" s="690"/>
      <c r="E3" s="690" t="s">
        <v>222</v>
      </c>
      <c r="F3" s="690"/>
      <c r="G3" s="570" t="s">
        <v>239</v>
      </c>
      <c r="H3" s="691" t="s">
        <v>229</v>
      </c>
    </row>
    <row r="4" spans="2:8" ht="27" customHeight="1">
      <c r="B4" s="607"/>
      <c r="C4" s="686" t="s">
        <v>223</v>
      </c>
      <c r="D4" s="687"/>
      <c r="E4" s="688"/>
      <c r="F4" s="5"/>
      <c r="G4" s="571"/>
      <c r="H4" s="692"/>
    </row>
    <row r="5" spans="2:8" s="100" customFormat="1" ht="34.5" customHeight="1">
      <c r="B5" s="434" t="s">
        <v>355</v>
      </c>
      <c r="C5" s="435">
        <v>10500</v>
      </c>
      <c r="D5" s="104">
        <f>SUM(D6:D7)</f>
        <v>0</v>
      </c>
      <c r="E5" s="98"/>
      <c r="F5" s="98"/>
      <c r="G5" s="36"/>
      <c r="H5" s="152"/>
    </row>
    <row r="6" spans="2:8" ht="18.75">
      <c r="B6" s="3" t="s">
        <v>227</v>
      </c>
      <c r="C6" s="4"/>
      <c r="D6" s="5"/>
      <c r="E6" s="5"/>
      <c r="F6" s="5"/>
      <c r="G6" s="5"/>
      <c r="H6" s="90"/>
    </row>
    <row r="7" spans="2:8" ht="145.5" customHeight="1">
      <c r="B7" s="105" t="s">
        <v>382</v>
      </c>
      <c r="C7" s="436">
        <v>10500</v>
      </c>
      <c r="D7" s="12"/>
      <c r="E7" s="88" t="s">
        <v>349</v>
      </c>
      <c r="F7" s="13"/>
      <c r="G7" s="36" t="s">
        <v>312</v>
      </c>
      <c r="H7" s="5" t="s">
        <v>173</v>
      </c>
    </row>
    <row r="9" ht="20.25">
      <c r="B9" s="20" t="s">
        <v>236</v>
      </c>
    </row>
    <row r="10" spans="2:8" ht="60.75" customHeight="1">
      <c r="B10" s="689" t="s">
        <v>175</v>
      </c>
      <c r="C10" s="689"/>
      <c r="D10" s="689"/>
      <c r="E10" s="689"/>
      <c r="F10" s="689"/>
      <c r="G10" s="689"/>
      <c r="H10" s="689"/>
    </row>
    <row r="11" spans="2:8" ht="83.25" customHeight="1">
      <c r="B11" s="693" t="s">
        <v>174</v>
      </c>
      <c r="C11" s="694"/>
      <c r="D11" s="694"/>
      <c r="E11" s="694"/>
      <c r="F11" s="694"/>
      <c r="G11" s="694"/>
      <c r="H11" s="695"/>
    </row>
    <row r="12" spans="2:8" s="100" customFormat="1" ht="20.25" customHeight="1">
      <c r="B12" s="592" t="s">
        <v>457</v>
      </c>
      <c r="C12" s="593"/>
      <c r="D12" s="593"/>
      <c r="E12" s="593"/>
      <c r="F12" s="593"/>
      <c r="G12" s="593"/>
      <c r="H12" s="594"/>
    </row>
    <row r="17" ht="15.75">
      <c r="B17" s="10"/>
    </row>
    <row r="18" ht="15.75">
      <c r="B18" s="10"/>
    </row>
    <row r="19" ht="15.75">
      <c r="B19" s="10"/>
    </row>
    <row r="20" ht="15.75">
      <c r="B20" s="9" t="s">
        <v>244</v>
      </c>
    </row>
  </sheetData>
  <sheetProtection/>
  <mergeCells count="10">
    <mergeCell ref="B1:H1"/>
    <mergeCell ref="C4:E4"/>
    <mergeCell ref="B3:B4"/>
    <mergeCell ref="B10:H10"/>
    <mergeCell ref="B12:H12"/>
    <mergeCell ref="C3:D3"/>
    <mergeCell ref="E3:F3"/>
    <mergeCell ref="G3:G4"/>
    <mergeCell ref="H3:H4"/>
    <mergeCell ref="B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33"/>
  <sheetViews>
    <sheetView zoomScalePageLayoutView="0" workbookViewId="0" topLeftCell="A1">
      <selection activeCell="O42" sqref="O42"/>
    </sheetView>
  </sheetViews>
  <sheetFormatPr defaultColWidth="9.140625" defaultRowHeight="12.75"/>
  <cols>
    <col min="13" max="13" width="11.57421875" style="0" customWidth="1"/>
  </cols>
  <sheetData>
    <row r="1" ht="1.5" customHeight="1"/>
    <row r="2" ht="12.75" hidden="1"/>
    <row r="3" ht="12.75" hidden="1"/>
    <row r="4" ht="12.75" hidden="1"/>
    <row r="5" ht="12.75" hidden="1"/>
    <row r="6" ht="12.75" hidden="1"/>
    <row r="7" spans="2:16" ht="12.75"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</row>
    <row r="8" spans="2:16" ht="12.75"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</row>
    <row r="11" spans="1:16" ht="12.75" customHeight="1">
      <c r="A11" s="763" t="s">
        <v>403</v>
      </c>
      <c r="B11" s="763"/>
      <c r="C11" s="763"/>
      <c r="D11" s="763"/>
      <c r="E11" s="763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</row>
    <row r="12" spans="1:16" ht="12.75" customHeight="1">
      <c r="A12" s="763"/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</row>
    <row r="13" spans="1:16" ht="12.75" customHeight="1">
      <c r="A13" s="763"/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</row>
    <row r="14" spans="15:16" ht="16.5">
      <c r="O14" s="736" t="s">
        <v>339</v>
      </c>
      <c r="P14" s="736"/>
    </row>
    <row r="15" spans="1:16" ht="18.75">
      <c r="A15" s="737"/>
      <c r="B15" s="738"/>
      <c r="C15" s="738"/>
      <c r="D15" s="738"/>
      <c r="E15" s="738"/>
      <c r="F15" s="739"/>
      <c r="G15" s="575" t="s">
        <v>226</v>
      </c>
      <c r="H15" s="577"/>
      <c r="I15" s="746" t="s">
        <v>239</v>
      </c>
      <c r="J15" s="747"/>
      <c r="K15" s="747"/>
      <c r="L15" s="747"/>
      <c r="M15" s="748"/>
      <c r="N15" s="746" t="s">
        <v>315</v>
      </c>
      <c r="O15" s="747"/>
      <c r="P15" s="748"/>
    </row>
    <row r="16" spans="1:16" ht="12.75">
      <c r="A16" s="740"/>
      <c r="B16" s="741"/>
      <c r="C16" s="741"/>
      <c r="D16" s="741"/>
      <c r="E16" s="741"/>
      <c r="F16" s="742"/>
      <c r="G16" s="755" t="s">
        <v>223</v>
      </c>
      <c r="H16" s="756"/>
      <c r="I16" s="749"/>
      <c r="J16" s="750"/>
      <c r="K16" s="750"/>
      <c r="L16" s="750"/>
      <c r="M16" s="751"/>
      <c r="N16" s="749"/>
      <c r="O16" s="750"/>
      <c r="P16" s="751"/>
    </row>
    <row r="17" spans="1:16" ht="12.75">
      <c r="A17" s="740"/>
      <c r="B17" s="741"/>
      <c r="C17" s="741"/>
      <c r="D17" s="741"/>
      <c r="E17" s="741"/>
      <c r="F17" s="742"/>
      <c r="G17" s="757"/>
      <c r="H17" s="758"/>
      <c r="I17" s="749"/>
      <c r="J17" s="750"/>
      <c r="K17" s="750"/>
      <c r="L17" s="750"/>
      <c r="M17" s="751"/>
      <c r="N17" s="749"/>
      <c r="O17" s="750"/>
      <c r="P17" s="751"/>
    </row>
    <row r="18" spans="1:16" ht="12.75">
      <c r="A18" s="740"/>
      <c r="B18" s="741"/>
      <c r="C18" s="741"/>
      <c r="D18" s="741"/>
      <c r="E18" s="741"/>
      <c r="F18" s="742"/>
      <c r="G18" s="757"/>
      <c r="H18" s="758"/>
      <c r="I18" s="749"/>
      <c r="J18" s="750"/>
      <c r="K18" s="750"/>
      <c r="L18" s="750"/>
      <c r="M18" s="751"/>
      <c r="N18" s="749"/>
      <c r="O18" s="750"/>
      <c r="P18" s="751"/>
    </row>
    <row r="19" spans="1:16" ht="12.75">
      <c r="A19" s="743"/>
      <c r="B19" s="744"/>
      <c r="C19" s="744"/>
      <c r="D19" s="744"/>
      <c r="E19" s="744"/>
      <c r="F19" s="745"/>
      <c r="G19" s="759"/>
      <c r="H19" s="760"/>
      <c r="I19" s="752"/>
      <c r="J19" s="753"/>
      <c r="K19" s="753"/>
      <c r="L19" s="753"/>
      <c r="M19" s="754"/>
      <c r="N19" s="752"/>
      <c r="O19" s="753"/>
      <c r="P19" s="754"/>
    </row>
    <row r="20" spans="1:16" ht="18.75">
      <c r="A20" s="702" t="s">
        <v>355</v>
      </c>
      <c r="B20" s="703"/>
      <c r="C20" s="703"/>
      <c r="D20" s="703"/>
      <c r="E20" s="703"/>
      <c r="F20" s="704"/>
      <c r="G20" s="717">
        <v>300</v>
      </c>
      <c r="H20" s="718"/>
      <c r="I20" s="699"/>
      <c r="J20" s="700"/>
      <c r="K20" s="700"/>
      <c r="L20" s="700"/>
      <c r="M20" s="701"/>
      <c r="N20" s="699"/>
      <c r="O20" s="700"/>
      <c r="P20" s="701"/>
    </row>
    <row r="21" spans="1:16" ht="12.75">
      <c r="A21" s="711" t="s">
        <v>313</v>
      </c>
      <c r="B21" s="712"/>
      <c r="C21" s="712"/>
      <c r="D21" s="712"/>
      <c r="E21" s="712"/>
      <c r="F21" s="713"/>
      <c r="G21" s="761"/>
      <c r="H21" s="762"/>
      <c r="I21" s="690" t="s">
        <v>177</v>
      </c>
      <c r="J21" s="690"/>
      <c r="K21" s="690"/>
      <c r="L21" s="690"/>
      <c r="M21" s="690"/>
      <c r="N21" s="705" t="s">
        <v>322</v>
      </c>
      <c r="O21" s="706"/>
      <c r="P21" s="707"/>
    </row>
    <row r="22" spans="1:16" ht="47.25" customHeight="1">
      <c r="A22" s="714"/>
      <c r="B22" s="715"/>
      <c r="C22" s="715"/>
      <c r="D22" s="715"/>
      <c r="E22" s="715"/>
      <c r="F22" s="716"/>
      <c r="G22" s="762"/>
      <c r="H22" s="762"/>
      <c r="I22" s="690"/>
      <c r="J22" s="690"/>
      <c r="K22" s="690"/>
      <c r="L22" s="690"/>
      <c r="M22" s="690"/>
      <c r="N22" s="708"/>
      <c r="O22" s="709"/>
      <c r="P22" s="710"/>
    </row>
    <row r="23" spans="1:16" ht="12.75" customHeight="1">
      <c r="A23" s="711"/>
      <c r="B23" s="712"/>
      <c r="C23" s="712"/>
      <c r="D23" s="712"/>
      <c r="E23" s="712"/>
      <c r="F23" s="713"/>
      <c r="G23" s="731"/>
      <c r="H23" s="731"/>
      <c r="I23" s="690"/>
      <c r="J23" s="690"/>
      <c r="K23" s="690"/>
      <c r="L23" s="690"/>
      <c r="M23" s="690"/>
      <c r="N23" s="722"/>
      <c r="O23" s="723"/>
      <c r="P23" s="724"/>
    </row>
    <row r="24" spans="1:16" ht="42.75" customHeight="1">
      <c r="A24" s="714"/>
      <c r="B24" s="715"/>
      <c r="C24" s="715"/>
      <c r="D24" s="715"/>
      <c r="E24" s="715"/>
      <c r="F24" s="716"/>
      <c r="G24" s="731"/>
      <c r="H24" s="731"/>
      <c r="I24" s="690"/>
      <c r="J24" s="690"/>
      <c r="K24" s="690"/>
      <c r="L24" s="690"/>
      <c r="M24" s="690"/>
      <c r="N24" s="725"/>
      <c r="O24" s="726"/>
      <c r="P24" s="727"/>
    </row>
    <row r="25" spans="1:16" ht="1.5" customHeight="1">
      <c r="A25" s="711"/>
      <c r="B25" s="712"/>
      <c r="C25" s="712"/>
      <c r="D25" s="712"/>
      <c r="E25" s="712"/>
      <c r="F25" s="713"/>
      <c r="G25" s="731"/>
      <c r="H25" s="731"/>
      <c r="I25" s="690"/>
      <c r="J25" s="690"/>
      <c r="K25" s="690"/>
      <c r="L25" s="690"/>
      <c r="M25" s="690"/>
      <c r="N25" s="705"/>
      <c r="O25" s="706"/>
      <c r="P25" s="707"/>
    </row>
    <row r="26" spans="1:16" ht="18.75" customHeight="1" hidden="1">
      <c r="A26" s="714"/>
      <c r="B26" s="715"/>
      <c r="C26" s="715"/>
      <c r="D26" s="715"/>
      <c r="E26" s="715"/>
      <c r="F26" s="716"/>
      <c r="G26" s="731"/>
      <c r="H26" s="731"/>
      <c r="I26" s="690"/>
      <c r="J26" s="690"/>
      <c r="K26" s="690"/>
      <c r="L26" s="690"/>
      <c r="M26" s="690"/>
      <c r="N26" s="708"/>
      <c r="O26" s="709"/>
      <c r="P26" s="710"/>
    </row>
    <row r="27" spans="1:16" ht="12.75" customHeight="1" hidden="1">
      <c r="A27" s="711"/>
      <c r="B27" s="712"/>
      <c r="C27" s="712"/>
      <c r="D27" s="712"/>
      <c r="E27" s="712"/>
      <c r="F27" s="713"/>
      <c r="G27" s="731"/>
      <c r="H27" s="731"/>
      <c r="I27" s="690"/>
      <c r="J27" s="690"/>
      <c r="K27" s="690"/>
      <c r="L27" s="690"/>
      <c r="M27" s="690"/>
      <c r="N27" s="705"/>
      <c r="O27" s="706"/>
      <c r="P27" s="707"/>
    </row>
    <row r="28" spans="1:16" ht="45.75" customHeight="1" hidden="1">
      <c r="A28" s="714"/>
      <c r="B28" s="715"/>
      <c r="C28" s="715"/>
      <c r="D28" s="715"/>
      <c r="E28" s="715"/>
      <c r="F28" s="716"/>
      <c r="G28" s="731"/>
      <c r="H28" s="731"/>
      <c r="I28" s="690"/>
      <c r="J28" s="690"/>
      <c r="K28" s="690"/>
      <c r="L28" s="690"/>
      <c r="M28" s="690"/>
      <c r="N28" s="708"/>
      <c r="O28" s="709"/>
      <c r="P28" s="710"/>
    </row>
    <row r="29" spans="1:16" ht="43.5" customHeight="1" hidden="1">
      <c r="A29" s="696"/>
      <c r="B29" s="697"/>
      <c r="C29" s="697"/>
      <c r="D29" s="697"/>
      <c r="E29" s="697"/>
      <c r="F29" s="698"/>
      <c r="G29" s="731"/>
      <c r="H29" s="731"/>
      <c r="I29" s="690"/>
      <c r="J29" s="690"/>
      <c r="K29" s="690"/>
      <c r="L29" s="690"/>
      <c r="M29" s="690"/>
      <c r="N29" s="728"/>
      <c r="O29" s="729"/>
      <c r="P29" s="730"/>
    </row>
    <row r="30" spans="1:16" ht="18.75">
      <c r="A30" s="732" t="s">
        <v>236</v>
      </c>
      <c r="B30" s="732"/>
      <c r="C30" s="732"/>
      <c r="D30" s="732"/>
      <c r="E30" s="732"/>
      <c r="F30" s="732"/>
      <c r="G30" s="250"/>
      <c r="H30" s="250"/>
      <c r="I30" s="250"/>
      <c r="J30" s="250"/>
      <c r="K30" s="250"/>
      <c r="L30" s="250"/>
      <c r="M30" s="250"/>
      <c r="N30" s="153"/>
      <c r="O30" s="153"/>
      <c r="P30" s="153"/>
    </row>
    <row r="31" spans="1:16" ht="18.75">
      <c r="A31" s="732"/>
      <c r="B31" s="732"/>
      <c r="C31" s="732"/>
      <c r="D31" s="732"/>
      <c r="E31" s="732"/>
      <c r="F31" s="732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36" customHeight="1">
      <c r="A32" s="733" t="s">
        <v>179</v>
      </c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5"/>
    </row>
    <row r="33" spans="1:16" ht="18.75">
      <c r="A33" s="719" t="s">
        <v>33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1"/>
    </row>
  </sheetData>
  <sheetProtection/>
  <mergeCells count="29">
    <mergeCell ref="A32:P32"/>
    <mergeCell ref="B7:P8"/>
    <mergeCell ref="O14:P14"/>
    <mergeCell ref="A15:F19"/>
    <mergeCell ref="G15:H15"/>
    <mergeCell ref="I15:M19"/>
    <mergeCell ref="N15:P19"/>
    <mergeCell ref="G16:H19"/>
    <mergeCell ref="G21:H22"/>
    <mergeCell ref="A11:P13"/>
    <mergeCell ref="A33:P33"/>
    <mergeCell ref="N23:P24"/>
    <mergeCell ref="A25:F26"/>
    <mergeCell ref="N25:P26"/>
    <mergeCell ref="I27:M29"/>
    <mergeCell ref="N29:P29"/>
    <mergeCell ref="A27:F28"/>
    <mergeCell ref="N27:P28"/>
    <mergeCell ref="G23:H29"/>
    <mergeCell ref="A30:F31"/>
    <mergeCell ref="I21:M26"/>
    <mergeCell ref="A29:F29"/>
    <mergeCell ref="N20:P20"/>
    <mergeCell ref="A20:F20"/>
    <mergeCell ref="N21:P22"/>
    <mergeCell ref="A23:F24"/>
    <mergeCell ref="I20:M20"/>
    <mergeCell ref="G20:H20"/>
    <mergeCell ref="A21:F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33"/>
  <sheetViews>
    <sheetView zoomScalePageLayoutView="0" workbookViewId="0" topLeftCell="A7">
      <selection activeCell="G22" sqref="G22:H29"/>
    </sheetView>
  </sheetViews>
  <sheetFormatPr defaultColWidth="9.140625" defaultRowHeight="12.75"/>
  <sheetData>
    <row r="1" ht="1.5" customHeight="1"/>
    <row r="2" ht="12.75" hidden="1"/>
    <row r="3" ht="12.75" hidden="1"/>
    <row r="4" ht="12.75" hidden="1"/>
    <row r="5" ht="12.75" hidden="1"/>
    <row r="6" ht="12.75" hidden="1"/>
    <row r="7" spans="2:16" ht="12.75"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</row>
    <row r="8" spans="2:16" ht="12.75"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</row>
    <row r="11" spans="4:13" ht="12.75">
      <c r="D11" s="763" t="s">
        <v>38</v>
      </c>
      <c r="E11" s="763"/>
      <c r="F11" s="763"/>
      <c r="G11" s="763"/>
      <c r="H11" s="763"/>
      <c r="I11" s="763"/>
      <c r="J11" s="763"/>
      <c r="K11" s="763"/>
      <c r="L11" s="763"/>
      <c r="M11" s="763"/>
    </row>
    <row r="12" spans="4:13" ht="12.75">
      <c r="D12" s="763"/>
      <c r="E12" s="763"/>
      <c r="F12" s="763"/>
      <c r="G12" s="763"/>
      <c r="H12" s="763"/>
      <c r="I12" s="763"/>
      <c r="J12" s="763"/>
      <c r="K12" s="763"/>
      <c r="L12" s="763"/>
      <c r="M12" s="763"/>
    </row>
    <row r="13" spans="4:13" ht="12.75">
      <c r="D13" s="763"/>
      <c r="E13" s="763"/>
      <c r="F13" s="763"/>
      <c r="G13" s="763"/>
      <c r="H13" s="763"/>
      <c r="I13" s="763"/>
      <c r="J13" s="763"/>
      <c r="K13" s="763"/>
      <c r="L13" s="763"/>
      <c r="M13" s="763"/>
    </row>
    <row r="14" spans="15:16" ht="16.5">
      <c r="O14" s="736" t="s">
        <v>339</v>
      </c>
      <c r="P14" s="736"/>
    </row>
    <row r="15" spans="1:16" ht="18.75">
      <c r="A15" s="737"/>
      <c r="B15" s="738"/>
      <c r="C15" s="738"/>
      <c r="D15" s="738"/>
      <c r="E15" s="738"/>
      <c r="F15" s="739"/>
      <c r="G15" s="575" t="s">
        <v>226</v>
      </c>
      <c r="H15" s="577"/>
      <c r="I15" s="746" t="s">
        <v>239</v>
      </c>
      <c r="J15" s="747"/>
      <c r="K15" s="747"/>
      <c r="L15" s="747"/>
      <c r="M15" s="748"/>
      <c r="N15" s="746" t="s">
        <v>315</v>
      </c>
      <c r="O15" s="747"/>
      <c r="P15" s="748"/>
    </row>
    <row r="16" spans="1:16" ht="12.75">
      <c r="A16" s="740"/>
      <c r="B16" s="741"/>
      <c r="C16" s="741"/>
      <c r="D16" s="741"/>
      <c r="E16" s="741"/>
      <c r="F16" s="742"/>
      <c r="G16" s="755" t="s">
        <v>223</v>
      </c>
      <c r="H16" s="756"/>
      <c r="I16" s="749"/>
      <c r="J16" s="750"/>
      <c r="K16" s="750"/>
      <c r="L16" s="750"/>
      <c r="M16" s="751"/>
      <c r="N16" s="749"/>
      <c r="O16" s="750"/>
      <c r="P16" s="751"/>
    </row>
    <row r="17" spans="1:16" ht="12.75">
      <c r="A17" s="740"/>
      <c r="B17" s="741"/>
      <c r="C17" s="741"/>
      <c r="D17" s="741"/>
      <c r="E17" s="741"/>
      <c r="F17" s="742"/>
      <c r="G17" s="757"/>
      <c r="H17" s="758"/>
      <c r="I17" s="749"/>
      <c r="J17" s="750"/>
      <c r="K17" s="750"/>
      <c r="L17" s="750"/>
      <c r="M17" s="751"/>
      <c r="N17" s="749"/>
      <c r="O17" s="750"/>
      <c r="P17" s="751"/>
    </row>
    <row r="18" spans="1:16" ht="12.75">
      <c r="A18" s="740"/>
      <c r="B18" s="741"/>
      <c r="C18" s="741"/>
      <c r="D18" s="741"/>
      <c r="E18" s="741"/>
      <c r="F18" s="742"/>
      <c r="G18" s="757"/>
      <c r="H18" s="758"/>
      <c r="I18" s="749"/>
      <c r="J18" s="750"/>
      <c r="K18" s="750"/>
      <c r="L18" s="750"/>
      <c r="M18" s="751"/>
      <c r="N18" s="749"/>
      <c r="O18" s="750"/>
      <c r="P18" s="751"/>
    </row>
    <row r="19" spans="1:16" ht="12.75">
      <c r="A19" s="743"/>
      <c r="B19" s="744"/>
      <c r="C19" s="744"/>
      <c r="D19" s="744"/>
      <c r="E19" s="744"/>
      <c r="F19" s="745"/>
      <c r="G19" s="759"/>
      <c r="H19" s="760"/>
      <c r="I19" s="752"/>
      <c r="J19" s="753"/>
      <c r="K19" s="753"/>
      <c r="L19" s="753"/>
      <c r="M19" s="754"/>
      <c r="N19" s="752"/>
      <c r="O19" s="753"/>
      <c r="P19" s="754"/>
    </row>
    <row r="20" spans="1:16" ht="18.75">
      <c r="A20" s="702" t="s">
        <v>355</v>
      </c>
      <c r="B20" s="703"/>
      <c r="C20" s="703"/>
      <c r="D20" s="703"/>
      <c r="E20" s="703"/>
      <c r="F20" s="704"/>
      <c r="G20" s="717">
        <v>2000</v>
      </c>
      <c r="H20" s="718"/>
      <c r="I20" s="699"/>
      <c r="J20" s="700"/>
      <c r="K20" s="700"/>
      <c r="L20" s="700"/>
      <c r="M20" s="701"/>
      <c r="N20" s="699"/>
      <c r="O20" s="700"/>
      <c r="P20" s="701"/>
    </row>
    <row r="21" spans="1:16" ht="18.75" customHeight="1" hidden="1">
      <c r="A21" s="711" t="s">
        <v>313</v>
      </c>
      <c r="B21" s="712"/>
      <c r="C21" s="712"/>
      <c r="D21" s="712"/>
      <c r="E21" s="712"/>
      <c r="F21" s="713"/>
      <c r="G21" s="780"/>
      <c r="H21" s="781"/>
      <c r="I21" s="722" t="s">
        <v>99</v>
      </c>
      <c r="J21" s="723"/>
      <c r="K21" s="723"/>
      <c r="L21" s="723"/>
      <c r="M21" s="724"/>
      <c r="N21" s="705" t="s">
        <v>322</v>
      </c>
      <c r="O21" s="706"/>
      <c r="P21" s="707"/>
    </row>
    <row r="22" spans="1:16" ht="54.75" customHeight="1">
      <c r="A22" s="711" t="s">
        <v>314</v>
      </c>
      <c r="B22" s="712"/>
      <c r="C22" s="712"/>
      <c r="D22" s="712"/>
      <c r="E22" s="712"/>
      <c r="F22" s="713"/>
      <c r="G22" s="768"/>
      <c r="H22" s="769"/>
      <c r="I22" s="764"/>
      <c r="J22" s="765"/>
      <c r="K22" s="765"/>
      <c r="L22" s="765"/>
      <c r="M22" s="766"/>
      <c r="N22" s="722" t="s">
        <v>321</v>
      </c>
      <c r="O22" s="776"/>
      <c r="P22" s="777"/>
    </row>
    <row r="23" spans="1:16" ht="42.75" customHeight="1">
      <c r="A23" s="714"/>
      <c r="B23" s="715"/>
      <c r="C23" s="715"/>
      <c r="D23" s="715"/>
      <c r="E23" s="715"/>
      <c r="F23" s="716"/>
      <c r="G23" s="770"/>
      <c r="H23" s="771"/>
      <c r="I23" s="764"/>
      <c r="J23" s="765"/>
      <c r="K23" s="765"/>
      <c r="L23" s="765"/>
      <c r="M23" s="766"/>
      <c r="N23" s="722" t="s">
        <v>36</v>
      </c>
      <c r="O23" s="776"/>
      <c r="P23" s="777"/>
    </row>
    <row r="24" spans="1:16" ht="12.75" customHeight="1">
      <c r="A24" s="711" t="s">
        <v>97</v>
      </c>
      <c r="B24" s="712"/>
      <c r="C24" s="712"/>
      <c r="D24" s="712"/>
      <c r="E24" s="712"/>
      <c r="F24" s="713"/>
      <c r="G24" s="770"/>
      <c r="H24" s="771"/>
      <c r="I24" s="764"/>
      <c r="J24" s="765"/>
      <c r="K24" s="765"/>
      <c r="L24" s="765"/>
      <c r="M24" s="766"/>
      <c r="N24" s="705" t="s">
        <v>178</v>
      </c>
      <c r="O24" s="706"/>
      <c r="P24" s="707"/>
    </row>
    <row r="25" spans="1:16" ht="26.25" customHeight="1">
      <c r="A25" s="714"/>
      <c r="B25" s="715"/>
      <c r="C25" s="715"/>
      <c r="D25" s="715"/>
      <c r="E25" s="715"/>
      <c r="F25" s="716"/>
      <c r="G25" s="770"/>
      <c r="H25" s="771"/>
      <c r="I25" s="764"/>
      <c r="J25" s="765"/>
      <c r="K25" s="765"/>
      <c r="L25" s="765"/>
      <c r="M25" s="766"/>
      <c r="N25" s="708"/>
      <c r="O25" s="709"/>
      <c r="P25" s="710"/>
    </row>
    <row r="26" spans="1:16" ht="54.75" customHeight="1">
      <c r="A26" s="711" t="s">
        <v>180</v>
      </c>
      <c r="B26" s="712"/>
      <c r="C26" s="712"/>
      <c r="D26" s="712"/>
      <c r="E26" s="712"/>
      <c r="F26" s="713"/>
      <c r="G26" s="770"/>
      <c r="H26" s="771"/>
      <c r="I26" s="782"/>
      <c r="J26" s="783"/>
      <c r="K26" s="783"/>
      <c r="L26" s="783"/>
      <c r="M26" s="784"/>
      <c r="N26" s="728" t="s">
        <v>323</v>
      </c>
      <c r="O26" s="778"/>
      <c r="P26" s="779"/>
    </row>
    <row r="27" spans="1:16" ht="12.75" customHeight="1">
      <c r="A27" s="711" t="s">
        <v>37</v>
      </c>
      <c r="B27" s="712"/>
      <c r="C27" s="712"/>
      <c r="D27" s="712"/>
      <c r="E27" s="712"/>
      <c r="F27" s="713"/>
      <c r="G27" s="770"/>
      <c r="H27" s="771"/>
      <c r="I27" s="722" t="s">
        <v>100</v>
      </c>
      <c r="J27" s="723"/>
      <c r="K27" s="723"/>
      <c r="L27" s="723"/>
      <c r="M27" s="724"/>
      <c r="N27" s="705" t="s">
        <v>323</v>
      </c>
      <c r="O27" s="706"/>
      <c r="P27" s="707"/>
    </row>
    <row r="28" spans="1:16" ht="37.5" customHeight="1">
      <c r="A28" s="714"/>
      <c r="B28" s="715"/>
      <c r="C28" s="715"/>
      <c r="D28" s="715"/>
      <c r="E28" s="715"/>
      <c r="F28" s="716"/>
      <c r="G28" s="770"/>
      <c r="H28" s="771"/>
      <c r="I28" s="764"/>
      <c r="J28" s="765"/>
      <c r="K28" s="765"/>
      <c r="L28" s="765"/>
      <c r="M28" s="766"/>
      <c r="N28" s="708"/>
      <c r="O28" s="709"/>
      <c r="P28" s="710"/>
    </row>
    <row r="29" spans="1:16" ht="43.5" customHeight="1">
      <c r="A29" s="774" t="s">
        <v>98</v>
      </c>
      <c r="B29" s="775"/>
      <c r="C29" s="775"/>
      <c r="D29" s="775"/>
      <c r="E29" s="775"/>
      <c r="F29" s="775"/>
      <c r="G29" s="772"/>
      <c r="H29" s="773"/>
      <c r="I29" s="725"/>
      <c r="J29" s="726"/>
      <c r="K29" s="726"/>
      <c r="L29" s="726"/>
      <c r="M29" s="727"/>
      <c r="N29" s="767" t="s">
        <v>323</v>
      </c>
      <c r="O29" s="767"/>
      <c r="P29" s="767"/>
    </row>
    <row r="30" spans="1:16" ht="18.75">
      <c r="A30" s="732" t="s">
        <v>236</v>
      </c>
      <c r="B30" s="732"/>
      <c r="C30" s="732"/>
      <c r="D30" s="732"/>
      <c r="E30" s="732"/>
      <c r="F30" s="732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1:16" ht="18.75">
      <c r="A31" s="732"/>
      <c r="B31" s="732"/>
      <c r="C31" s="732"/>
      <c r="D31" s="732"/>
      <c r="E31" s="732"/>
      <c r="F31" s="732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 ht="36" customHeight="1">
      <c r="A32" s="733" t="s">
        <v>179</v>
      </c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5"/>
    </row>
    <row r="33" spans="1:16" ht="18.75">
      <c r="A33" s="719" t="s">
        <v>35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1"/>
    </row>
  </sheetData>
  <sheetProtection/>
  <mergeCells count="32">
    <mergeCell ref="A20:F20"/>
    <mergeCell ref="I15:M19"/>
    <mergeCell ref="A21:F21"/>
    <mergeCell ref="G20:H20"/>
    <mergeCell ref="I20:M20"/>
    <mergeCell ref="B7:P8"/>
    <mergeCell ref="D11:M13"/>
    <mergeCell ref="O14:P14"/>
    <mergeCell ref="A15:F19"/>
    <mergeCell ref="G15:H15"/>
    <mergeCell ref="G16:H19"/>
    <mergeCell ref="G21:H21"/>
    <mergeCell ref="N21:P21"/>
    <mergeCell ref="N15:P19"/>
    <mergeCell ref="N20:P20"/>
    <mergeCell ref="I21:M26"/>
    <mergeCell ref="A30:F31"/>
    <mergeCell ref="A29:F29"/>
    <mergeCell ref="A22:F23"/>
    <mergeCell ref="N23:P23"/>
    <mergeCell ref="N22:P22"/>
    <mergeCell ref="N26:P26"/>
    <mergeCell ref="A33:P33"/>
    <mergeCell ref="A24:F25"/>
    <mergeCell ref="N24:P25"/>
    <mergeCell ref="A27:F28"/>
    <mergeCell ref="I27:M29"/>
    <mergeCell ref="N29:P29"/>
    <mergeCell ref="N27:P28"/>
    <mergeCell ref="A32:P32"/>
    <mergeCell ref="A26:F26"/>
    <mergeCell ref="G22:H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7">
      <selection activeCell="G10" sqref="G10"/>
    </sheetView>
  </sheetViews>
  <sheetFormatPr defaultColWidth="9.140625" defaultRowHeight="12.75"/>
  <cols>
    <col min="2" max="2" width="49.140625" style="0" customWidth="1"/>
    <col min="3" max="3" width="16.140625" style="0" customWidth="1"/>
    <col min="5" max="5" width="15.8515625" style="0" customWidth="1"/>
    <col min="6" max="6" width="14.421875" style="0" customWidth="1"/>
    <col min="7" max="7" width="32.8515625" style="0" customWidth="1"/>
    <col min="8" max="8" width="28.7109375" style="0" customWidth="1"/>
  </cols>
  <sheetData>
    <row r="1" ht="12.75">
      <c r="A1" s="144"/>
    </row>
    <row r="3" spans="2:8" ht="30.75" customHeight="1">
      <c r="B3" s="599" t="s">
        <v>39</v>
      </c>
      <c r="C3" s="599"/>
      <c r="D3" s="599"/>
      <c r="E3" s="599"/>
      <c r="F3" s="599"/>
      <c r="G3" s="599"/>
      <c r="H3" s="599"/>
    </row>
    <row r="4" ht="12.75">
      <c r="H4" s="89"/>
    </row>
    <row r="5" spans="2:8" ht="18.75">
      <c r="B5" s="71"/>
      <c r="C5" s="690" t="s">
        <v>226</v>
      </c>
      <c r="D5" s="690"/>
      <c r="E5" s="690" t="s">
        <v>222</v>
      </c>
      <c r="F5" s="690"/>
      <c r="G5" s="570" t="s">
        <v>239</v>
      </c>
      <c r="H5" s="691" t="s">
        <v>229</v>
      </c>
    </row>
    <row r="6" spans="2:8" ht="33" customHeight="1">
      <c r="B6" s="80"/>
      <c r="C6" s="686" t="s">
        <v>223</v>
      </c>
      <c r="D6" s="687"/>
      <c r="E6" s="688"/>
      <c r="F6" s="5"/>
      <c r="G6" s="571"/>
      <c r="H6" s="692"/>
    </row>
    <row r="7" spans="2:8" ht="18.75">
      <c r="B7" s="3"/>
      <c r="C7" s="5"/>
      <c r="D7" s="5"/>
      <c r="E7" s="5"/>
      <c r="F7" s="5"/>
      <c r="G7" s="5"/>
      <c r="H7" s="90"/>
    </row>
    <row r="8" spans="2:8" ht="30.75" customHeight="1">
      <c r="B8" s="434" t="s">
        <v>355</v>
      </c>
      <c r="C8" s="435">
        <v>6136</v>
      </c>
      <c r="D8" s="104">
        <f>SUM(D9:D9)</f>
        <v>0</v>
      </c>
      <c r="E8" s="98"/>
      <c r="F8" s="98"/>
      <c r="G8" s="36"/>
      <c r="H8" s="5"/>
    </row>
    <row r="9" spans="2:8" ht="70.5" customHeight="1">
      <c r="B9" s="114" t="s">
        <v>316</v>
      </c>
      <c r="C9" s="91"/>
      <c r="D9" s="12"/>
      <c r="E9" s="92"/>
      <c r="F9" s="14"/>
      <c r="G9" s="36"/>
      <c r="H9" s="5"/>
    </row>
    <row r="10" spans="2:8" ht="18.75">
      <c r="B10" s="3" t="s">
        <v>317</v>
      </c>
      <c r="C10" s="3"/>
      <c r="D10" s="3"/>
      <c r="E10" s="3"/>
      <c r="F10" s="3"/>
      <c r="G10" s="3"/>
      <c r="H10" s="90"/>
    </row>
    <row r="11" spans="2:8" ht="36" customHeight="1">
      <c r="B11" s="93" t="s">
        <v>318</v>
      </c>
      <c r="C11" s="93"/>
      <c r="D11" s="93"/>
      <c r="E11" s="94"/>
      <c r="F11" s="93"/>
      <c r="G11" s="610" t="s">
        <v>183</v>
      </c>
      <c r="H11" s="610" t="s">
        <v>181</v>
      </c>
    </row>
    <row r="12" spans="2:8" ht="55.5" customHeight="1">
      <c r="B12" s="93" t="s">
        <v>319</v>
      </c>
      <c r="C12" s="93"/>
      <c r="D12" s="93"/>
      <c r="E12" s="94"/>
      <c r="F12" s="93"/>
      <c r="G12" s="786"/>
      <c r="H12" s="786"/>
    </row>
    <row r="13" spans="2:8" ht="63" customHeight="1">
      <c r="B13" s="93" t="s">
        <v>320</v>
      </c>
      <c r="C13" s="93"/>
      <c r="D13" s="93"/>
      <c r="E13" s="94"/>
      <c r="F13" s="93"/>
      <c r="G13" s="611"/>
      <c r="H13" s="611"/>
    </row>
    <row r="14" ht="16.5" customHeight="1">
      <c r="H14" s="89"/>
    </row>
    <row r="15" spans="2:8" ht="18.75">
      <c r="B15" s="145" t="s">
        <v>182</v>
      </c>
      <c r="C15" s="145"/>
      <c r="D15" s="145"/>
      <c r="E15" s="145"/>
      <c r="F15" s="145"/>
      <c r="G15" s="145"/>
      <c r="H15" s="154"/>
    </row>
    <row r="16" spans="1:8" s="100" customFormat="1" ht="44.25" customHeight="1">
      <c r="A16"/>
      <c r="B16" s="787" t="s">
        <v>176</v>
      </c>
      <c r="C16" s="787"/>
      <c r="D16" s="787"/>
      <c r="E16" s="787"/>
      <c r="F16" s="787"/>
      <c r="G16" s="787"/>
      <c r="H16" s="787"/>
    </row>
    <row r="17" spans="2:8" ht="74.25" customHeight="1">
      <c r="B17" s="785" t="s">
        <v>34</v>
      </c>
      <c r="C17" s="785"/>
      <c r="D17" s="785"/>
      <c r="E17" s="785"/>
      <c r="F17" s="785"/>
      <c r="G17" s="785"/>
      <c r="H17" s="785"/>
    </row>
    <row r="18" spans="2:8" ht="15.75">
      <c r="B18" s="10"/>
      <c r="H18" s="89"/>
    </row>
    <row r="19" spans="2:8" ht="42" customHeight="1">
      <c r="B19" s="592" t="s">
        <v>40</v>
      </c>
      <c r="C19" s="593"/>
      <c r="D19" s="593"/>
      <c r="E19" s="593"/>
      <c r="F19" s="593"/>
      <c r="G19" s="593"/>
      <c r="H19" s="594"/>
    </row>
  </sheetData>
  <sheetProtection/>
  <mergeCells count="11">
    <mergeCell ref="B3:H3"/>
    <mergeCell ref="C5:D5"/>
    <mergeCell ref="E5:F5"/>
    <mergeCell ref="G5:G6"/>
    <mergeCell ref="H5:H6"/>
    <mergeCell ref="C6:E6"/>
    <mergeCell ref="B17:H17"/>
    <mergeCell ref="B19:H19"/>
    <mergeCell ref="G11:G13"/>
    <mergeCell ref="H11:H13"/>
    <mergeCell ref="B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zoomScalePageLayoutView="0" workbookViewId="0" topLeftCell="A7">
      <selection activeCell="F11" sqref="F11"/>
    </sheetView>
  </sheetViews>
  <sheetFormatPr defaultColWidth="9.140625" defaultRowHeight="12.75"/>
  <cols>
    <col min="1" max="1" width="7.421875" style="0" customWidth="1"/>
    <col min="2" max="2" width="58.7109375" style="0" customWidth="1"/>
    <col min="3" max="3" width="14.8515625" style="0" customWidth="1"/>
    <col min="4" max="4" width="17.57421875" style="0" hidden="1" customWidth="1"/>
    <col min="5" max="5" width="14.57421875" style="0" customWidth="1"/>
    <col min="6" max="6" width="32.00390625" style="0" customWidth="1"/>
    <col min="7" max="7" width="15.8515625" style="0" customWidth="1"/>
    <col min="8" max="8" width="103.57421875" style="0" customWidth="1"/>
    <col min="9" max="9" width="17.7109375" style="200" customWidth="1"/>
    <col min="10" max="10" width="9.140625" style="25" customWidth="1"/>
  </cols>
  <sheetData>
    <row r="1" spans="2:8" ht="22.5" customHeight="1">
      <c r="B1" s="598" t="s">
        <v>414</v>
      </c>
      <c r="C1" s="598"/>
      <c r="D1" s="598"/>
      <c r="E1" s="598"/>
      <c r="F1" s="598"/>
      <c r="G1" s="598"/>
      <c r="H1" s="598"/>
    </row>
    <row r="2" spans="3:7" ht="12.75" customHeight="1">
      <c r="C2" s="8"/>
      <c r="D2" s="8"/>
      <c r="E2" s="8"/>
      <c r="F2" s="8"/>
      <c r="G2" s="8"/>
    </row>
    <row r="3" ht="16.5" thickBot="1">
      <c r="G3" s="9" t="s">
        <v>266</v>
      </c>
    </row>
    <row r="4" spans="2:10" ht="18.75" customHeight="1">
      <c r="B4" s="605"/>
      <c r="C4" s="575" t="s">
        <v>226</v>
      </c>
      <c r="D4" s="576"/>
      <c r="E4" s="577"/>
      <c r="F4" s="560" t="s">
        <v>292</v>
      </c>
      <c r="G4" s="560"/>
      <c r="H4" s="575" t="s">
        <v>239</v>
      </c>
      <c r="I4" s="801" t="s">
        <v>229</v>
      </c>
      <c r="J4" s="76"/>
    </row>
    <row r="5" spans="2:10" ht="42" customHeight="1">
      <c r="B5" s="607"/>
      <c r="C5" s="7" t="s">
        <v>223</v>
      </c>
      <c r="D5" s="7" t="s">
        <v>224</v>
      </c>
      <c r="E5" s="7" t="s">
        <v>224</v>
      </c>
      <c r="F5" s="119" t="s">
        <v>223</v>
      </c>
      <c r="G5" s="7" t="s">
        <v>224</v>
      </c>
      <c r="H5" s="795"/>
      <c r="I5" s="802"/>
      <c r="J5" s="76"/>
    </row>
    <row r="6" spans="1:10" s="100" customFormat="1" ht="24" customHeight="1">
      <c r="A6" s="444"/>
      <c r="B6" s="38" t="s">
        <v>355</v>
      </c>
      <c r="C6" s="127" t="s">
        <v>358</v>
      </c>
      <c r="D6" s="127">
        <f>D7+D8+D9+D11+D12</f>
        <v>6000</v>
      </c>
      <c r="E6" s="273">
        <f>E7+E8+E9+E11+E12</f>
        <v>44926</v>
      </c>
      <c r="F6" s="39"/>
      <c r="G6" s="120"/>
      <c r="H6" s="121"/>
      <c r="I6" s="31"/>
      <c r="J6" s="122"/>
    </row>
    <row r="7" spans="1:10" ht="102" customHeight="1">
      <c r="A7" s="144"/>
      <c r="B7" s="203" t="s">
        <v>159</v>
      </c>
      <c r="C7" s="127">
        <v>1000</v>
      </c>
      <c r="D7" s="445"/>
      <c r="E7" s="273">
        <v>0</v>
      </c>
      <c r="F7" s="132" t="s">
        <v>160</v>
      </c>
      <c r="G7" s="34" t="s">
        <v>290</v>
      </c>
      <c r="H7" s="202" t="s">
        <v>162</v>
      </c>
      <c r="I7" s="5" t="s">
        <v>161</v>
      </c>
      <c r="J7" s="77"/>
    </row>
    <row r="8" spans="1:10" ht="150" customHeight="1">
      <c r="A8" s="144"/>
      <c r="B8" s="446" t="s">
        <v>163</v>
      </c>
      <c r="C8" s="35">
        <v>500</v>
      </c>
      <c r="D8" s="445"/>
      <c r="E8" s="274">
        <v>0</v>
      </c>
      <c r="F8" s="132" t="s">
        <v>167</v>
      </c>
      <c r="G8" s="204" t="s">
        <v>290</v>
      </c>
      <c r="H8" s="205" t="s">
        <v>19</v>
      </c>
      <c r="I8" s="198" t="s">
        <v>164</v>
      </c>
      <c r="J8" s="77"/>
    </row>
    <row r="9" spans="1:10" ht="185.25" customHeight="1">
      <c r="A9" s="525"/>
      <c r="B9" s="793" t="s">
        <v>169</v>
      </c>
      <c r="C9" s="789">
        <v>4000</v>
      </c>
      <c r="D9" s="447"/>
      <c r="E9" s="791">
        <v>0</v>
      </c>
      <c r="F9" s="803" t="s">
        <v>118</v>
      </c>
      <c r="G9" s="805" t="s">
        <v>290</v>
      </c>
      <c r="H9" s="210" t="s">
        <v>120</v>
      </c>
      <c r="I9" s="691" t="s">
        <v>164</v>
      </c>
      <c r="J9" s="77"/>
    </row>
    <row r="10" spans="1:10" ht="250.5" customHeight="1">
      <c r="A10" s="526"/>
      <c r="B10" s="794"/>
      <c r="C10" s="790"/>
      <c r="D10" s="527"/>
      <c r="E10" s="792"/>
      <c r="F10" s="804"/>
      <c r="G10" s="806"/>
      <c r="H10" s="211" t="s">
        <v>20</v>
      </c>
      <c r="I10" s="692"/>
      <c r="J10" s="77"/>
    </row>
    <row r="11" spans="1:10" ht="343.5" customHeight="1">
      <c r="A11" s="144"/>
      <c r="B11" s="523" t="s">
        <v>408</v>
      </c>
      <c r="C11" s="104">
        <v>2500</v>
      </c>
      <c r="D11" s="104">
        <v>6000</v>
      </c>
      <c r="E11" s="524">
        <v>9765</v>
      </c>
      <c r="F11" s="522" t="s">
        <v>409</v>
      </c>
      <c r="G11" s="522" t="s">
        <v>410</v>
      </c>
      <c r="H11" s="521" t="s">
        <v>459</v>
      </c>
      <c r="I11" s="198" t="s">
        <v>119</v>
      </c>
      <c r="J11" s="77"/>
    </row>
    <row r="12" spans="1:10" s="197" customFormat="1" ht="394.5" customHeight="1">
      <c r="A12" s="448"/>
      <c r="B12" s="206" t="s">
        <v>411</v>
      </c>
      <c r="C12" s="35">
        <v>27000</v>
      </c>
      <c r="D12" s="35"/>
      <c r="E12" s="274">
        <v>35161</v>
      </c>
      <c r="F12" s="209" t="s">
        <v>412</v>
      </c>
      <c r="G12" s="208" t="s">
        <v>413</v>
      </c>
      <c r="H12" s="449" t="s">
        <v>460</v>
      </c>
      <c r="I12" s="5" t="s">
        <v>119</v>
      </c>
      <c r="J12" s="77"/>
    </row>
    <row r="13" spans="1:9" s="207" customFormat="1" ht="60.75" customHeight="1">
      <c r="A13" s="450"/>
      <c r="B13" s="203" t="s">
        <v>24</v>
      </c>
      <c r="C13" s="451">
        <v>25000</v>
      </c>
      <c r="D13" s="42"/>
      <c r="E13" s="42">
        <v>0</v>
      </c>
      <c r="F13" s="42" t="s">
        <v>2</v>
      </c>
      <c r="G13" s="452"/>
      <c r="H13" s="208" t="s">
        <v>26</v>
      </c>
      <c r="I13" s="356" t="s">
        <v>25</v>
      </c>
    </row>
    <row r="14" spans="1:9" s="207" customFormat="1" ht="31.5" customHeight="1">
      <c r="A14" s="450"/>
      <c r="B14" s="797" t="s">
        <v>359</v>
      </c>
      <c r="C14" s="797"/>
      <c r="D14" s="797"/>
      <c r="E14" s="797"/>
      <c r="F14" s="797"/>
      <c r="G14" s="797"/>
      <c r="H14" s="797"/>
      <c r="I14" s="199"/>
    </row>
    <row r="15" spans="2:9" s="25" customFormat="1" ht="20.25">
      <c r="B15" s="131" t="s">
        <v>236</v>
      </c>
      <c r="I15" s="201"/>
    </row>
    <row r="16" spans="2:10" s="21" customFormat="1" ht="62.25" customHeight="1">
      <c r="B16" s="689" t="s">
        <v>407</v>
      </c>
      <c r="C16" s="689"/>
      <c r="D16" s="689"/>
      <c r="E16" s="689"/>
      <c r="F16" s="689"/>
      <c r="G16" s="689"/>
      <c r="H16" s="689"/>
      <c r="I16" s="689"/>
      <c r="J16" s="106"/>
    </row>
    <row r="17" spans="2:9" ht="62.25" customHeight="1">
      <c r="B17" s="689" t="s">
        <v>165</v>
      </c>
      <c r="C17" s="689"/>
      <c r="D17" s="689"/>
      <c r="E17" s="689"/>
      <c r="F17" s="689"/>
      <c r="G17" s="689"/>
      <c r="H17" s="689"/>
      <c r="I17" s="689"/>
    </row>
    <row r="18" spans="2:9" ht="63.75" customHeight="1">
      <c r="B18" s="788" t="s">
        <v>166</v>
      </c>
      <c r="C18" s="788"/>
      <c r="D18" s="788"/>
      <c r="E18" s="788"/>
      <c r="F18" s="788"/>
      <c r="G18" s="788"/>
      <c r="H18" s="788"/>
      <c r="I18" s="788"/>
    </row>
    <row r="19" spans="2:9" ht="71.25" customHeight="1">
      <c r="B19" s="788" t="s">
        <v>168</v>
      </c>
      <c r="C19" s="788"/>
      <c r="D19" s="788"/>
      <c r="E19" s="788"/>
      <c r="F19" s="788"/>
      <c r="G19" s="788"/>
      <c r="H19" s="788"/>
      <c r="I19" s="788"/>
    </row>
    <row r="20" spans="2:9" ht="42.75" customHeight="1">
      <c r="B20" s="788" t="s">
        <v>170</v>
      </c>
      <c r="C20" s="788"/>
      <c r="D20" s="788"/>
      <c r="E20" s="788"/>
      <c r="F20" s="788"/>
      <c r="G20" s="788"/>
      <c r="H20" s="788"/>
      <c r="I20" s="788"/>
    </row>
    <row r="21" spans="2:9" ht="64.5" customHeight="1">
      <c r="B21" s="798" t="s">
        <v>150</v>
      </c>
      <c r="C21" s="799"/>
      <c r="D21" s="799"/>
      <c r="E21" s="799"/>
      <c r="F21" s="799"/>
      <c r="G21" s="799"/>
      <c r="H21" s="799"/>
      <c r="I21" s="800"/>
    </row>
    <row r="22" spans="2:9" ht="64.5" customHeight="1">
      <c r="B22" s="798" t="s">
        <v>151</v>
      </c>
      <c r="C22" s="799"/>
      <c r="D22" s="799"/>
      <c r="E22" s="799"/>
      <c r="F22" s="799"/>
      <c r="G22" s="799"/>
      <c r="H22" s="799"/>
      <c r="I22" s="800"/>
    </row>
    <row r="23" spans="2:9" ht="44.25" customHeight="1">
      <c r="B23" s="798" t="s">
        <v>152</v>
      </c>
      <c r="C23" s="799"/>
      <c r="D23" s="799"/>
      <c r="E23" s="799"/>
      <c r="F23" s="799"/>
      <c r="G23" s="799"/>
      <c r="H23" s="799"/>
      <c r="I23" s="800"/>
    </row>
    <row r="24" spans="2:9" ht="19.5" customHeight="1">
      <c r="B24" s="788" t="s">
        <v>153</v>
      </c>
      <c r="C24" s="788"/>
      <c r="D24" s="788"/>
      <c r="E24" s="788"/>
      <c r="F24" s="788"/>
      <c r="G24" s="788"/>
      <c r="H24" s="788"/>
      <c r="I24" s="788"/>
    </row>
    <row r="25" spans="2:9" ht="21" customHeight="1">
      <c r="B25" s="788" t="s">
        <v>154</v>
      </c>
      <c r="C25" s="788"/>
      <c r="D25" s="788"/>
      <c r="E25" s="788"/>
      <c r="F25" s="788"/>
      <c r="G25" s="788"/>
      <c r="H25" s="788"/>
      <c r="I25" s="788"/>
    </row>
    <row r="26" spans="2:9" ht="21" customHeight="1">
      <c r="B26" s="788" t="s">
        <v>23</v>
      </c>
      <c r="C26" s="788"/>
      <c r="D26" s="788"/>
      <c r="E26" s="788"/>
      <c r="F26" s="788"/>
      <c r="G26" s="788"/>
      <c r="H26" s="788"/>
      <c r="I26" s="788"/>
    </row>
    <row r="27" spans="2:9" ht="24.75" customHeight="1">
      <c r="B27" s="798" t="s">
        <v>155</v>
      </c>
      <c r="C27" s="799"/>
      <c r="D27" s="799"/>
      <c r="E27" s="799"/>
      <c r="F27" s="799"/>
      <c r="G27" s="799"/>
      <c r="H27" s="799"/>
      <c r="I27" s="800"/>
    </row>
    <row r="28" spans="2:9" ht="42.75" customHeight="1">
      <c r="B28" s="798" t="s">
        <v>0</v>
      </c>
      <c r="C28" s="799"/>
      <c r="D28" s="799"/>
      <c r="E28" s="799"/>
      <c r="F28" s="799"/>
      <c r="G28" s="799"/>
      <c r="H28" s="799"/>
      <c r="I28" s="800"/>
    </row>
    <row r="29" spans="2:9" ht="44.25" customHeight="1">
      <c r="B29" s="798" t="s">
        <v>1</v>
      </c>
      <c r="C29" s="799"/>
      <c r="D29" s="799"/>
      <c r="E29" s="799"/>
      <c r="F29" s="799"/>
      <c r="G29" s="799"/>
      <c r="H29" s="799"/>
      <c r="I29" s="800"/>
    </row>
    <row r="30" spans="2:9" ht="42.75" customHeight="1">
      <c r="B30" s="788" t="s">
        <v>406</v>
      </c>
      <c r="C30" s="788"/>
      <c r="D30" s="788"/>
      <c r="E30" s="788"/>
      <c r="F30" s="788"/>
      <c r="G30" s="788"/>
      <c r="H30" s="788"/>
      <c r="I30" s="788"/>
    </row>
    <row r="31" spans="2:9" ht="20.25" customHeight="1">
      <c r="B31" s="25"/>
      <c r="C31" s="25"/>
      <c r="D31" s="25"/>
      <c r="E31" s="25"/>
      <c r="F31" s="25"/>
      <c r="G31" s="25"/>
      <c r="H31" s="25"/>
      <c r="I31" s="201"/>
    </row>
    <row r="32" spans="2:10" s="100" customFormat="1" ht="39.75" customHeight="1">
      <c r="B32" s="796"/>
      <c r="C32" s="796"/>
      <c r="D32" s="796"/>
      <c r="E32" s="796"/>
      <c r="F32" s="796"/>
      <c r="G32" s="796"/>
      <c r="H32" s="796"/>
      <c r="I32" s="796"/>
      <c r="J32" s="123"/>
    </row>
    <row r="33" spans="2:9" ht="15.75">
      <c r="B33" s="372"/>
      <c r="C33" s="25"/>
      <c r="D33" s="25"/>
      <c r="E33" s="25"/>
      <c r="F33" s="25"/>
      <c r="G33" s="25"/>
      <c r="H33" s="25"/>
      <c r="I33" s="201"/>
    </row>
    <row r="34" spans="2:9" ht="18.75">
      <c r="B34" s="373"/>
      <c r="C34" s="25"/>
      <c r="D34" s="25"/>
      <c r="E34" s="25"/>
      <c r="F34" s="25"/>
      <c r="G34" s="25"/>
      <c r="H34" s="25"/>
      <c r="I34" s="201"/>
    </row>
    <row r="35" spans="2:9" ht="18.75">
      <c r="B35" s="373"/>
      <c r="C35" s="25"/>
      <c r="D35" s="25"/>
      <c r="E35" s="25"/>
      <c r="F35" s="25"/>
      <c r="G35" s="25"/>
      <c r="H35" s="25"/>
      <c r="I35" s="201"/>
    </row>
    <row r="36" spans="2:9" ht="18.75">
      <c r="B36" s="374"/>
      <c r="C36" s="25"/>
      <c r="D36" s="25"/>
      <c r="E36" s="25"/>
      <c r="F36" s="25"/>
      <c r="G36" s="25"/>
      <c r="H36" s="25"/>
      <c r="I36" s="201"/>
    </row>
    <row r="37" spans="2:9" ht="18.75">
      <c r="B37" s="374"/>
      <c r="C37" s="25"/>
      <c r="D37" s="25"/>
      <c r="E37" s="25"/>
      <c r="F37" s="25"/>
      <c r="G37" s="25"/>
      <c r="H37" s="25"/>
      <c r="I37" s="201"/>
    </row>
    <row r="38" spans="2:9" ht="18.75">
      <c r="B38" s="374"/>
      <c r="C38" s="25"/>
      <c r="D38" s="25"/>
      <c r="E38" s="25"/>
      <c r="F38" s="25"/>
      <c r="G38" s="25"/>
      <c r="H38" s="25"/>
      <c r="I38" s="201"/>
    </row>
    <row r="39" spans="2:9" ht="18.75">
      <c r="B39" s="375"/>
      <c r="C39" s="25"/>
      <c r="D39" s="25"/>
      <c r="E39" s="25"/>
      <c r="F39" s="25"/>
      <c r="G39" s="25"/>
      <c r="H39" s="25"/>
      <c r="I39" s="201"/>
    </row>
    <row r="40" spans="2:9" ht="12.75">
      <c r="B40" s="25"/>
      <c r="C40" s="25"/>
      <c r="D40" s="25"/>
      <c r="E40" s="25"/>
      <c r="F40" s="25"/>
      <c r="G40" s="25"/>
      <c r="H40" s="25"/>
      <c r="I40" s="201"/>
    </row>
    <row r="41" spans="2:9" ht="12.75">
      <c r="B41" s="25"/>
      <c r="C41" s="25"/>
      <c r="D41" s="25"/>
      <c r="E41" s="25"/>
      <c r="F41" s="25"/>
      <c r="G41" s="25"/>
      <c r="H41" s="25"/>
      <c r="I41" s="201"/>
    </row>
  </sheetData>
  <sheetProtection/>
  <mergeCells count="29">
    <mergeCell ref="B30:I30"/>
    <mergeCell ref="B23:I23"/>
    <mergeCell ref="B26:I26"/>
    <mergeCell ref="B27:I27"/>
    <mergeCell ref="I4:I5"/>
    <mergeCell ref="F9:F10"/>
    <mergeCell ref="B22:I22"/>
    <mergeCell ref="G9:G10"/>
    <mergeCell ref="B19:I19"/>
    <mergeCell ref="B32:I32"/>
    <mergeCell ref="C4:E4"/>
    <mergeCell ref="B16:I16"/>
    <mergeCell ref="B24:I24"/>
    <mergeCell ref="B25:I25"/>
    <mergeCell ref="B14:H14"/>
    <mergeCell ref="B21:I21"/>
    <mergeCell ref="B28:I28"/>
    <mergeCell ref="B4:B5"/>
    <mergeCell ref="B29:I29"/>
    <mergeCell ref="B1:H1"/>
    <mergeCell ref="I9:I10"/>
    <mergeCell ref="B20:I20"/>
    <mergeCell ref="B17:I17"/>
    <mergeCell ref="C9:C10"/>
    <mergeCell ref="B18:I18"/>
    <mergeCell ref="E9:E10"/>
    <mergeCell ref="B9:B10"/>
    <mergeCell ref="F4:G4"/>
    <mergeCell ref="H4:H5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6.7109375" style="0" customWidth="1"/>
    <col min="2" max="2" width="14.57421875" style="0" customWidth="1"/>
    <col min="3" max="3" width="15.57421875" style="0" customWidth="1"/>
    <col min="4" max="4" width="16.421875" style="0" customWidth="1"/>
    <col min="5" max="5" width="15.7109375" style="0" customWidth="1"/>
    <col min="6" max="6" width="31.28125" style="0" customWidth="1"/>
    <col min="7" max="7" width="37.28125" style="0" customWidth="1"/>
  </cols>
  <sheetData>
    <row r="1" spans="1:7" ht="20.25" customHeight="1">
      <c r="A1" s="817" t="s">
        <v>360</v>
      </c>
      <c r="B1" s="817"/>
      <c r="C1" s="817"/>
      <c r="D1" s="817"/>
      <c r="E1" s="817"/>
      <c r="F1" s="817"/>
      <c r="G1" s="817"/>
    </row>
    <row r="2" spans="1:7" ht="20.25">
      <c r="A2" s="817" t="s">
        <v>76</v>
      </c>
      <c r="B2" s="817"/>
      <c r="C2" s="817"/>
      <c r="D2" s="817"/>
      <c r="E2" s="817"/>
      <c r="F2" s="817"/>
      <c r="G2" s="817"/>
    </row>
    <row r="3" ht="15.75">
      <c r="E3" s="135" t="s">
        <v>268</v>
      </c>
    </row>
    <row r="4" spans="1:7" ht="18.75">
      <c r="A4" s="815"/>
      <c r="B4" s="560" t="s">
        <v>226</v>
      </c>
      <c r="C4" s="560"/>
      <c r="D4" s="560" t="s">
        <v>222</v>
      </c>
      <c r="E4" s="575"/>
      <c r="F4" s="560" t="s">
        <v>239</v>
      </c>
      <c r="G4" s="560" t="s">
        <v>229</v>
      </c>
    </row>
    <row r="5" spans="1:7" ht="31.5">
      <c r="A5" s="816"/>
      <c r="B5" s="236" t="s">
        <v>223</v>
      </c>
      <c r="C5" s="236" t="s">
        <v>224</v>
      </c>
      <c r="D5" s="236" t="s">
        <v>223</v>
      </c>
      <c r="E5" s="325" t="s">
        <v>224</v>
      </c>
      <c r="F5" s="560"/>
      <c r="G5" s="560"/>
    </row>
    <row r="6" spans="1:7" ht="18.75">
      <c r="A6" s="133"/>
      <c r="B6" s="2"/>
      <c r="C6" s="2"/>
      <c r="D6" s="2"/>
      <c r="E6" s="2"/>
      <c r="G6" s="3"/>
    </row>
    <row r="7" spans="1:7" ht="131.25" customHeight="1">
      <c r="A7" s="455" t="s">
        <v>355</v>
      </c>
      <c r="B7" s="377">
        <v>400</v>
      </c>
      <c r="C7" s="35">
        <v>6800</v>
      </c>
      <c r="D7" s="814" t="s">
        <v>415</v>
      </c>
      <c r="E7" s="814"/>
      <c r="F7" s="808" t="s">
        <v>9</v>
      </c>
      <c r="G7" s="809" t="s">
        <v>214</v>
      </c>
    </row>
    <row r="8" spans="1:7" ht="10.5" customHeight="1">
      <c r="A8" s="453" t="s">
        <v>227</v>
      </c>
      <c r="B8" s="4"/>
      <c r="C8" s="5"/>
      <c r="D8" s="5"/>
      <c r="E8" s="5"/>
      <c r="F8" s="808"/>
      <c r="G8" s="810"/>
    </row>
    <row r="9" spans="1:7" ht="81" customHeight="1">
      <c r="A9" s="284" t="s">
        <v>10</v>
      </c>
      <c r="B9" s="381">
        <v>400</v>
      </c>
      <c r="C9" s="456">
        <v>6800</v>
      </c>
      <c r="D9" s="454">
        <v>0.05</v>
      </c>
      <c r="E9" s="454">
        <v>0.95</v>
      </c>
      <c r="F9" s="808"/>
      <c r="G9" s="810"/>
    </row>
    <row r="10" spans="1:7" ht="21" customHeight="1" hidden="1">
      <c r="A10" s="288" t="s">
        <v>370</v>
      </c>
      <c r="B10" s="289"/>
      <c r="C10" s="290"/>
      <c r="D10" s="292"/>
      <c r="E10" s="292"/>
      <c r="F10" s="293"/>
      <c r="G10" s="286"/>
    </row>
    <row r="11" spans="1:7" ht="19.5" customHeight="1" hidden="1">
      <c r="A11" s="294" t="s">
        <v>364</v>
      </c>
      <c r="B11" s="295"/>
      <c r="C11" s="296"/>
      <c r="D11" s="295"/>
      <c r="E11" s="295"/>
      <c r="F11" s="294"/>
      <c r="G11" s="297"/>
    </row>
    <row r="12" spans="1:7" ht="14.25" customHeight="1" hidden="1">
      <c r="A12" s="284" t="s">
        <v>12</v>
      </c>
      <c r="B12" s="298"/>
      <c r="C12" s="299"/>
      <c r="D12" s="300">
        <v>6.9</v>
      </c>
      <c r="E12" s="300">
        <v>6.9</v>
      </c>
      <c r="F12" s="291" t="s">
        <v>365</v>
      </c>
      <c r="G12" s="301"/>
    </row>
    <row r="13" spans="1:7" ht="17.25" customHeight="1" hidden="1">
      <c r="A13" s="323">
        <v>5</v>
      </c>
      <c r="B13" s="298"/>
      <c r="C13" s="299"/>
      <c r="D13" s="300">
        <v>5.3</v>
      </c>
      <c r="E13" s="300">
        <v>5.3</v>
      </c>
      <c r="F13" s="302" t="s">
        <v>366</v>
      </c>
      <c r="G13" s="303"/>
    </row>
    <row r="14" spans="1:7" ht="18" customHeight="1" hidden="1">
      <c r="A14" s="323">
        <v>10</v>
      </c>
      <c r="B14" s="298"/>
      <c r="C14" s="299"/>
      <c r="D14" s="300">
        <v>4.7</v>
      </c>
      <c r="E14" s="300">
        <v>4.7</v>
      </c>
      <c r="F14" s="302" t="s">
        <v>367</v>
      </c>
      <c r="G14" s="303"/>
    </row>
    <row r="15" spans="1:7" ht="14.25" customHeight="1" hidden="1">
      <c r="A15" s="323">
        <v>15</v>
      </c>
      <c r="B15" s="298"/>
      <c r="C15" s="299"/>
      <c r="D15" s="300">
        <v>4.2</v>
      </c>
      <c r="E15" s="300">
        <v>4.2</v>
      </c>
      <c r="F15" s="302" t="s">
        <v>368</v>
      </c>
      <c r="G15" s="303"/>
    </row>
    <row r="16" spans="1:7" ht="15" hidden="1">
      <c r="A16" s="323">
        <v>20</v>
      </c>
      <c r="B16" s="298"/>
      <c r="C16" s="299"/>
      <c r="D16" s="300">
        <v>3.6</v>
      </c>
      <c r="E16" s="300">
        <v>3.6</v>
      </c>
      <c r="F16" s="302" t="s">
        <v>369</v>
      </c>
      <c r="G16" s="303"/>
    </row>
    <row r="17" spans="1:7" ht="15" hidden="1">
      <c r="A17" s="323">
        <v>25</v>
      </c>
      <c r="B17" s="298"/>
      <c r="C17" s="299"/>
      <c r="D17" s="300">
        <v>3</v>
      </c>
      <c r="E17" s="300">
        <v>3</v>
      </c>
      <c r="F17" s="302"/>
      <c r="G17" s="303"/>
    </row>
    <row r="18" spans="1:7" ht="15" hidden="1">
      <c r="A18" s="323">
        <v>30</v>
      </c>
      <c r="B18" s="298"/>
      <c r="C18" s="299"/>
      <c r="D18" s="300">
        <v>2.3</v>
      </c>
      <c r="E18" s="300">
        <v>2.3</v>
      </c>
      <c r="F18" s="302"/>
      <c r="G18" s="303"/>
    </row>
    <row r="19" spans="1:7" ht="15" hidden="1">
      <c r="A19" s="323">
        <v>35</v>
      </c>
      <c r="B19" s="298"/>
      <c r="C19" s="299"/>
      <c r="D19" s="300">
        <v>1.9</v>
      </c>
      <c r="E19" s="300">
        <v>1.9</v>
      </c>
      <c r="F19" s="304"/>
      <c r="G19" s="303"/>
    </row>
    <row r="20" spans="1:7" ht="15" hidden="1">
      <c r="A20" s="324">
        <v>40</v>
      </c>
      <c r="B20" s="305"/>
      <c r="C20" s="306"/>
      <c r="D20" s="307">
        <v>1.4</v>
      </c>
      <c r="E20" s="307">
        <v>1.4</v>
      </c>
      <c r="F20" s="304"/>
      <c r="G20" s="297"/>
    </row>
    <row r="21" spans="1:7" ht="15.75" hidden="1">
      <c r="A21" s="369" t="s">
        <v>371</v>
      </c>
      <c r="B21" s="309"/>
      <c r="C21" s="310"/>
      <c r="D21" s="311"/>
      <c r="E21" s="311"/>
      <c r="F21" s="312"/>
      <c r="G21" s="313"/>
    </row>
    <row r="22" spans="1:7" ht="15" hidden="1">
      <c r="A22" s="284" t="s">
        <v>364</v>
      </c>
      <c r="B22" s="298"/>
      <c r="C22" s="299"/>
      <c r="D22" s="298"/>
      <c r="E22" s="299"/>
      <c r="F22" s="314"/>
      <c r="G22" s="315"/>
    </row>
    <row r="23" spans="1:7" ht="20.25" customHeight="1" hidden="1">
      <c r="A23" s="284" t="s">
        <v>363</v>
      </c>
      <c r="B23" s="298"/>
      <c r="C23" s="299"/>
      <c r="D23" s="300">
        <v>5.2</v>
      </c>
      <c r="E23" s="300">
        <v>5.2</v>
      </c>
      <c r="F23" s="316" t="s">
        <v>365</v>
      </c>
      <c r="G23" s="301"/>
    </row>
    <row r="24" spans="1:7" ht="14.25" customHeight="1" hidden="1">
      <c r="A24" s="323">
        <v>5</v>
      </c>
      <c r="B24" s="298"/>
      <c r="C24" s="299"/>
      <c r="D24" s="300">
        <v>4.1</v>
      </c>
      <c r="E24" s="300">
        <v>4.1</v>
      </c>
      <c r="F24" s="317" t="s">
        <v>366</v>
      </c>
      <c r="G24" s="303"/>
    </row>
    <row r="25" spans="1:7" ht="15.75" customHeight="1" hidden="1">
      <c r="A25" s="323">
        <v>10</v>
      </c>
      <c r="B25" s="298"/>
      <c r="C25" s="299"/>
      <c r="D25" s="300">
        <v>3.7</v>
      </c>
      <c r="E25" s="300">
        <v>3.7</v>
      </c>
      <c r="F25" s="317" t="s">
        <v>367</v>
      </c>
      <c r="G25" s="303"/>
    </row>
    <row r="26" spans="1:7" ht="15.75" customHeight="1" hidden="1">
      <c r="A26" s="323">
        <v>15</v>
      </c>
      <c r="B26" s="298"/>
      <c r="C26" s="299"/>
      <c r="D26" s="300">
        <v>3.2</v>
      </c>
      <c r="E26" s="300">
        <v>3.2</v>
      </c>
      <c r="F26" s="317" t="s">
        <v>368</v>
      </c>
      <c r="G26" s="303"/>
    </row>
    <row r="27" spans="1:7" ht="15.75" customHeight="1" hidden="1">
      <c r="A27" s="323">
        <v>20</v>
      </c>
      <c r="B27" s="298"/>
      <c r="C27" s="299"/>
      <c r="D27" s="300">
        <v>2.7</v>
      </c>
      <c r="E27" s="300">
        <v>2.7</v>
      </c>
      <c r="F27" s="317" t="s">
        <v>369</v>
      </c>
      <c r="G27" s="303"/>
    </row>
    <row r="28" spans="1:7" ht="16.5" customHeight="1" hidden="1">
      <c r="A28" s="323">
        <v>25</v>
      </c>
      <c r="B28" s="298"/>
      <c r="C28" s="299"/>
      <c r="D28" s="300">
        <v>2.3</v>
      </c>
      <c r="E28" s="300">
        <v>2.3</v>
      </c>
      <c r="F28" s="318"/>
      <c r="G28" s="303"/>
    </row>
    <row r="29" spans="1:7" ht="14.25" customHeight="1" hidden="1">
      <c r="A29" s="323">
        <v>30</v>
      </c>
      <c r="B29" s="298"/>
      <c r="C29" s="299"/>
      <c r="D29" s="300">
        <v>1.8</v>
      </c>
      <c r="E29" s="300">
        <v>1.8</v>
      </c>
      <c r="F29" s="318"/>
      <c r="G29" s="303"/>
    </row>
    <row r="30" spans="1:7" ht="15.75" customHeight="1" hidden="1">
      <c r="A30" s="323">
        <v>35</v>
      </c>
      <c r="B30" s="298"/>
      <c r="C30" s="299"/>
      <c r="D30" s="300">
        <v>1.4</v>
      </c>
      <c r="E30" s="300">
        <v>1.4</v>
      </c>
      <c r="F30" s="318"/>
      <c r="G30" s="303"/>
    </row>
    <row r="31" spans="1:7" ht="15.75" customHeight="1" hidden="1">
      <c r="A31" s="323">
        <v>40</v>
      </c>
      <c r="B31" s="298"/>
      <c r="C31" s="299"/>
      <c r="D31" s="300">
        <v>1.1</v>
      </c>
      <c r="E31" s="300">
        <v>1.1</v>
      </c>
      <c r="F31" s="318"/>
      <c r="G31" s="297"/>
    </row>
    <row r="32" spans="1:7" ht="15" hidden="1">
      <c r="A32" s="308" t="s">
        <v>372</v>
      </c>
      <c r="B32" s="309"/>
      <c r="C32" s="310"/>
      <c r="D32" s="311"/>
      <c r="E32" s="319"/>
      <c r="F32" s="312"/>
      <c r="G32" s="313"/>
    </row>
    <row r="33" spans="1:7" ht="15" hidden="1">
      <c r="A33" s="284" t="s">
        <v>364</v>
      </c>
      <c r="B33" s="298"/>
      <c r="C33" s="299"/>
      <c r="D33" s="300"/>
      <c r="E33" s="320"/>
      <c r="F33" s="314"/>
      <c r="G33" s="315"/>
    </row>
    <row r="34" spans="1:7" ht="19.5" customHeight="1" hidden="1">
      <c r="A34" s="284" t="s">
        <v>363</v>
      </c>
      <c r="B34" s="298"/>
      <c r="C34" s="299"/>
      <c r="D34" s="300">
        <v>6.2</v>
      </c>
      <c r="E34" s="300">
        <v>6.2</v>
      </c>
      <c r="F34" s="316" t="s">
        <v>365</v>
      </c>
      <c r="G34" s="301"/>
    </row>
    <row r="35" spans="1:7" ht="15" hidden="1">
      <c r="A35" s="323">
        <v>5</v>
      </c>
      <c r="B35" s="298"/>
      <c r="C35" s="299"/>
      <c r="D35" s="300">
        <v>4.8</v>
      </c>
      <c r="E35" s="300">
        <v>4.8</v>
      </c>
      <c r="F35" s="317" t="s">
        <v>366</v>
      </c>
      <c r="G35" s="303"/>
    </row>
    <row r="36" spans="1:7" ht="15" hidden="1">
      <c r="A36" s="323">
        <v>10</v>
      </c>
      <c r="B36" s="298"/>
      <c r="C36" s="299"/>
      <c r="D36" s="300">
        <v>4.3</v>
      </c>
      <c r="E36" s="300">
        <v>4.3</v>
      </c>
      <c r="F36" s="317" t="s">
        <v>367</v>
      </c>
      <c r="G36" s="303"/>
    </row>
    <row r="37" spans="1:7" ht="15" hidden="1">
      <c r="A37" s="323">
        <v>15</v>
      </c>
      <c r="B37" s="298"/>
      <c r="C37" s="299"/>
      <c r="D37" s="300">
        <v>3.7</v>
      </c>
      <c r="E37" s="300">
        <v>3.7</v>
      </c>
      <c r="F37" s="317" t="s">
        <v>368</v>
      </c>
      <c r="G37" s="303"/>
    </row>
    <row r="38" spans="1:7" ht="15" hidden="1">
      <c r="A38" s="323">
        <v>20</v>
      </c>
      <c r="B38" s="298"/>
      <c r="C38" s="299"/>
      <c r="D38" s="300">
        <v>3.2</v>
      </c>
      <c r="E38" s="300">
        <v>3.2</v>
      </c>
      <c r="F38" s="317" t="s">
        <v>369</v>
      </c>
      <c r="G38" s="303"/>
    </row>
    <row r="39" spans="1:7" ht="15" hidden="1">
      <c r="A39" s="323">
        <v>25</v>
      </c>
      <c r="B39" s="298"/>
      <c r="C39" s="299"/>
      <c r="D39" s="300">
        <v>2.7</v>
      </c>
      <c r="E39" s="300">
        <v>2.7</v>
      </c>
      <c r="F39" s="318"/>
      <c r="G39" s="303"/>
    </row>
    <row r="40" spans="1:7" ht="15" hidden="1">
      <c r="A40" s="323">
        <v>30</v>
      </c>
      <c r="B40" s="298"/>
      <c r="C40" s="299"/>
      <c r="D40" s="300">
        <v>2.1</v>
      </c>
      <c r="E40" s="300">
        <v>2.1</v>
      </c>
      <c r="F40" s="318"/>
      <c r="G40" s="303"/>
    </row>
    <row r="41" spans="1:7" ht="15" hidden="1">
      <c r="A41" s="323">
        <v>35</v>
      </c>
      <c r="B41" s="298"/>
      <c r="C41" s="299"/>
      <c r="D41" s="300">
        <v>1.6</v>
      </c>
      <c r="E41" s="300">
        <v>1.6</v>
      </c>
      <c r="F41" s="318"/>
      <c r="G41" s="303"/>
    </row>
    <row r="42" spans="1:7" ht="15" hidden="1">
      <c r="A42" s="324">
        <v>40</v>
      </c>
      <c r="B42" s="305"/>
      <c r="C42" s="306"/>
      <c r="D42" s="307">
        <v>1.2</v>
      </c>
      <c r="E42" s="307">
        <v>1.2</v>
      </c>
      <c r="F42" s="318"/>
      <c r="G42" s="297"/>
    </row>
    <row r="43" spans="1:7" ht="15.75" hidden="1">
      <c r="A43" s="369" t="s">
        <v>373</v>
      </c>
      <c r="B43" s="309"/>
      <c r="C43" s="310"/>
      <c r="D43" s="311"/>
      <c r="E43" s="311"/>
      <c r="F43" s="312"/>
      <c r="G43" s="313"/>
    </row>
    <row r="44" spans="1:7" ht="15" hidden="1">
      <c r="A44" s="294" t="s">
        <v>364</v>
      </c>
      <c r="B44" s="295"/>
      <c r="C44" s="296"/>
      <c r="D44" s="321"/>
      <c r="E44" s="321"/>
      <c r="F44" s="314"/>
      <c r="G44" s="315"/>
    </row>
    <row r="45" spans="1:7" ht="18" customHeight="1" hidden="1">
      <c r="A45" s="284" t="s">
        <v>363</v>
      </c>
      <c r="B45" s="298"/>
      <c r="C45" s="299"/>
      <c r="D45" s="300">
        <v>5</v>
      </c>
      <c r="E45" s="300">
        <v>5</v>
      </c>
      <c r="F45" s="316" t="s">
        <v>365</v>
      </c>
      <c r="G45" s="301"/>
    </row>
    <row r="46" spans="1:7" ht="15" hidden="1">
      <c r="A46" s="323">
        <v>5</v>
      </c>
      <c r="B46" s="298"/>
      <c r="C46" s="299"/>
      <c r="D46" s="300">
        <v>3.9</v>
      </c>
      <c r="E46" s="300">
        <v>3.9</v>
      </c>
      <c r="F46" s="317" t="s">
        <v>366</v>
      </c>
      <c r="G46" s="303"/>
    </row>
    <row r="47" spans="1:7" ht="15" hidden="1">
      <c r="A47" s="323">
        <v>10</v>
      </c>
      <c r="B47" s="298"/>
      <c r="C47" s="299"/>
      <c r="D47" s="300">
        <v>3.5</v>
      </c>
      <c r="E47" s="300">
        <v>3.5</v>
      </c>
      <c r="F47" s="317" t="s">
        <v>367</v>
      </c>
      <c r="G47" s="303"/>
    </row>
    <row r="48" spans="1:7" ht="15" hidden="1">
      <c r="A48" s="323">
        <v>15</v>
      </c>
      <c r="B48" s="298"/>
      <c r="C48" s="299"/>
      <c r="D48" s="300">
        <v>3</v>
      </c>
      <c r="E48" s="300">
        <v>3</v>
      </c>
      <c r="F48" s="317" t="s">
        <v>368</v>
      </c>
      <c r="G48" s="303"/>
    </row>
    <row r="49" spans="1:7" ht="15" hidden="1">
      <c r="A49" s="323">
        <v>20</v>
      </c>
      <c r="B49" s="298"/>
      <c r="C49" s="299"/>
      <c r="D49" s="300">
        <v>2.6</v>
      </c>
      <c r="E49" s="300">
        <v>2.6</v>
      </c>
      <c r="F49" s="317" t="s">
        <v>369</v>
      </c>
      <c r="G49" s="303"/>
    </row>
    <row r="50" spans="1:7" ht="15" hidden="1">
      <c r="A50" s="323">
        <v>25</v>
      </c>
      <c r="B50" s="298"/>
      <c r="C50" s="299"/>
      <c r="D50" s="300">
        <v>2.2</v>
      </c>
      <c r="E50" s="300">
        <v>2.2</v>
      </c>
      <c r="F50" s="318"/>
      <c r="G50" s="303"/>
    </row>
    <row r="51" spans="1:7" ht="15" hidden="1">
      <c r="A51" s="323">
        <v>30</v>
      </c>
      <c r="B51" s="298"/>
      <c r="C51" s="299"/>
      <c r="D51" s="300">
        <v>1.7</v>
      </c>
      <c r="E51" s="300">
        <v>1.7</v>
      </c>
      <c r="F51" s="318"/>
      <c r="G51" s="303"/>
    </row>
    <row r="52" spans="1:7" ht="15" hidden="1">
      <c r="A52" s="323">
        <v>35</v>
      </c>
      <c r="B52" s="298"/>
      <c r="C52" s="299"/>
      <c r="D52" s="300">
        <v>1.3</v>
      </c>
      <c r="E52" s="300">
        <v>1.3</v>
      </c>
      <c r="F52" s="318"/>
      <c r="G52" s="303"/>
    </row>
    <row r="53" spans="1:7" ht="15" hidden="1">
      <c r="A53" s="323">
        <v>40</v>
      </c>
      <c r="B53" s="298"/>
      <c r="C53" s="299"/>
      <c r="D53" s="300">
        <v>1</v>
      </c>
      <c r="E53" s="300">
        <v>1</v>
      </c>
      <c r="F53" s="318"/>
      <c r="G53" s="297"/>
    </row>
    <row r="54" spans="1:7" ht="15.75" hidden="1">
      <c r="A54" s="370" t="s">
        <v>17</v>
      </c>
      <c r="B54" s="309"/>
      <c r="C54" s="310"/>
      <c r="D54" s="311"/>
      <c r="E54" s="311"/>
      <c r="F54" s="312"/>
      <c r="G54" s="313"/>
    </row>
    <row r="55" spans="1:7" ht="15" hidden="1">
      <c r="A55" s="284" t="s">
        <v>364</v>
      </c>
      <c r="B55" s="298"/>
      <c r="C55" s="299"/>
      <c r="D55" s="300"/>
      <c r="E55" s="300"/>
      <c r="F55" s="314"/>
      <c r="G55" s="315"/>
    </row>
    <row r="56" spans="1:7" ht="18.75" customHeight="1" hidden="1">
      <c r="A56" s="284" t="s">
        <v>363</v>
      </c>
      <c r="B56" s="298"/>
      <c r="C56" s="299"/>
      <c r="D56" s="300">
        <v>5</v>
      </c>
      <c r="E56" s="300">
        <v>5</v>
      </c>
      <c r="F56" s="316" t="s">
        <v>365</v>
      </c>
      <c r="G56" s="301"/>
    </row>
    <row r="57" spans="1:7" ht="15" hidden="1">
      <c r="A57" s="323">
        <v>5</v>
      </c>
      <c r="B57" s="298"/>
      <c r="C57" s="299"/>
      <c r="D57" s="300">
        <v>3.9</v>
      </c>
      <c r="E57" s="300">
        <v>3.9</v>
      </c>
      <c r="F57" s="317" t="s">
        <v>366</v>
      </c>
      <c r="G57" s="303"/>
    </row>
    <row r="58" spans="1:7" ht="15" hidden="1">
      <c r="A58" s="323">
        <v>10</v>
      </c>
      <c r="B58" s="298"/>
      <c r="C58" s="299"/>
      <c r="D58" s="300">
        <v>3.5</v>
      </c>
      <c r="E58" s="300">
        <v>3.5</v>
      </c>
      <c r="F58" s="317" t="s">
        <v>367</v>
      </c>
      <c r="G58" s="303"/>
    </row>
    <row r="59" spans="1:7" ht="15" hidden="1">
      <c r="A59" s="323">
        <v>15</v>
      </c>
      <c r="B59" s="298"/>
      <c r="C59" s="299"/>
      <c r="D59" s="300">
        <v>3</v>
      </c>
      <c r="E59" s="300">
        <v>3</v>
      </c>
      <c r="F59" s="317" t="s">
        <v>368</v>
      </c>
      <c r="G59" s="303"/>
    </row>
    <row r="60" spans="1:7" ht="15" hidden="1">
      <c r="A60" s="323">
        <v>20</v>
      </c>
      <c r="B60" s="298"/>
      <c r="C60" s="299"/>
      <c r="D60" s="300">
        <v>2.6</v>
      </c>
      <c r="E60" s="300">
        <v>2.6</v>
      </c>
      <c r="F60" s="317" t="s">
        <v>369</v>
      </c>
      <c r="G60" s="303"/>
    </row>
    <row r="61" spans="1:7" ht="15" hidden="1">
      <c r="A61" s="323">
        <v>25</v>
      </c>
      <c r="B61" s="298"/>
      <c r="C61" s="299"/>
      <c r="D61" s="300">
        <v>2.2</v>
      </c>
      <c r="E61" s="300">
        <v>2.2</v>
      </c>
      <c r="F61" s="318"/>
      <c r="G61" s="303"/>
    </row>
    <row r="62" spans="1:7" ht="15" hidden="1">
      <c r="A62" s="323">
        <v>30</v>
      </c>
      <c r="B62" s="298"/>
      <c r="C62" s="299"/>
      <c r="D62" s="300">
        <v>1.7</v>
      </c>
      <c r="E62" s="300">
        <v>1.7</v>
      </c>
      <c r="F62" s="318"/>
      <c r="G62" s="303"/>
    </row>
    <row r="63" spans="1:7" ht="15" hidden="1">
      <c r="A63" s="323">
        <v>35</v>
      </c>
      <c r="B63" s="298"/>
      <c r="C63" s="299"/>
      <c r="D63" s="300">
        <v>1.3</v>
      </c>
      <c r="E63" s="300">
        <v>1.3</v>
      </c>
      <c r="F63" s="318"/>
      <c r="G63" s="303"/>
    </row>
    <row r="64" spans="1:7" ht="15" hidden="1">
      <c r="A64" s="323">
        <v>40</v>
      </c>
      <c r="B64" s="298"/>
      <c r="C64" s="299"/>
      <c r="D64" s="300">
        <v>1</v>
      </c>
      <c r="E64" s="300">
        <v>1</v>
      </c>
      <c r="F64" s="322"/>
      <c r="G64" s="297"/>
    </row>
    <row r="65" spans="1:5" ht="12.75" customHeight="1" hidden="1">
      <c r="A65" s="371" t="s">
        <v>11</v>
      </c>
      <c r="D65" s="144"/>
      <c r="E65" s="144"/>
    </row>
    <row r="66" spans="1:7" ht="15" hidden="1">
      <c r="A66" s="284" t="s">
        <v>364</v>
      </c>
      <c r="B66" s="298"/>
      <c r="C66" s="299"/>
      <c r="D66" s="298"/>
      <c r="E66" s="298"/>
      <c r="F66" s="284"/>
      <c r="G66" s="26"/>
    </row>
    <row r="67" spans="1:7" ht="15" hidden="1">
      <c r="A67" s="284" t="s">
        <v>12</v>
      </c>
      <c r="B67" s="298"/>
      <c r="C67" s="299"/>
      <c r="D67" s="363">
        <v>2.15</v>
      </c>
      <c r="E67" s="363">
        <v>2.15</v>
      </c>
      <c r="F67" s="291" t="s">
        <v>365</v>
      </c>
      <c r="G67" s="368"/>
    </row>
    <row r="68" spans="1:7" ht="15" hidden="1">
      <c r="A68" s="323">
        <v>5</v>
      </c>
      <c r="B68" s="298"/>
      <c r="C68" s="299"/>
      <c r="D68" s="363">
        <v>2</v>
      </c>
      <c r="E68" s="363">
        <v>2</v>
      </c>
      <c r="F68" s="302" t="s">
        <v>366</v>
      </c>
      <c r="G68" s="368"/>
    </row>
    <row r="69" spans="1:7" ht="15" hidden="1">
      <c r="A69" s="323">
        <v>10</v>
      </c>
      <c r="B69" s="298"/>
      <c r="C69" s="299"/>
      <c r="D69" s="363">
        <v>1.89</v>
      </c>
      <c r="E69" s="363">
        <v>1.89</v>
      </c>
      <c r="F69" s="302" t="s">
        <v>367</v>
      </c>
      <c r="G69" s="368"/>
    </row>
    <row r="70" spans="1:7" ht="15" hidden="1">
      <c r="A70" s="323">
        <v>15</v>
      </c>
      <c r="B70" s="298"/>
      <c r="C70" s="299"/>
      <c r="D70" s="363">
        <v>1.77</v>
      </c>
      <c r="E70" s="363">
        <v>1.77</v>
      </c>
      <c r="F70" s="302" t="s">
        <v>368</v>
      </c>
      <c r="G70" s="368"/>
    </row>
    <row r="71" spans="1:7" ht="15" hidden="1">
      <c r="A71" s="323">
        <v>20</v>
      </c>
      <c r="B71" s="298"/>
      <c r="C71" s="299"/>
      <c r="D71" s="363">
        <v>1.66</v>
      </c>
      <c r="E71" s="363">
        <v>1.66</v>
      </c>
      <c r="F71" s="302" t="s">
        <v>369</v>
      </c>
      <c r="G71" s="368"/>
    </row>
    <row r="72" spans="1:7" ht="15" hidden="1">
      <c r="A72" s="323">
        <v>25</v>
      </c>
      <c r="B72" s="298"/>
      <c r="C72" s="299"/>
      <c r="D72" s="363">
        <v>1.55</v>
      </c>
      <c r="E72" s="363">
        <v>1.55</v>
      </c>
      <c r="F72" s="302"/>
      <c r="G72" s="368"/>
    </row>
    <row r="73" spans="1:7" ht="15" hidden="1">
      <c r="A73" s="323">
        <v>30</v>
      </c>
      <c r="B73" s="298"/>
      <c r="C73" s="299"/>
      <c r="D73" s="363">
        <v>1.45</v>
      </c>
      <c r="E73" s="363">
        <v>1.45</v>
      </c>
      <c r="F73" s="302"/>
      <c r="G73" s="368"/>
    </row>
    <row r="74" spans="1:7" ht="15" hidden="1">
      <c r="A74" s="324">
        <v>35</v>
      </c>
      <c r="B74" s="305"/>
      <c r="C74" s="306"/>
      <c r="D74" s="364">
        <v>1.34</v>
      </c>
      <c r="E74" s="364">
        <v>1.34</v>
      </c>
      <c r="F74" s="304"/>
      <c r="G74" s="368"/>
    </row>
    <row r="75" spans="1:7" ht="15" hidden="1">
      <c r="A75" s="323">
        <v>40</v>
      </c>
      <c r="B75" s="298"/>
      <c r="C75" s="299"/>
      <c r="D75" s="363">
        <v>1.23</v>
      </c>
      <c r="E75" s="363">
        <v>1.23</v>
      </c>
      <c r="F75" s="362"/>
      <c r="G75" s="359"/>
    </row>
    <row r="76" spans="1:5" ht="15" hidden="1">
      <c r="A76" s="371" t="s">
        <v>14</v>
      </c>
      <c r="D76" s="144"/>
      <c r="E76" s="144"/>
    </row>
    <row r="77" spans="1:7" ht="15" hidden="1">
      <c r="A77" s="284" t="s">
        <v>364</v>
      </c>
      <c r="B77" s="298"/>
      <c r="C77" s="299"/>
      <c r="D77" s="298"/>
      <c r="E77" s="298"/>
      <c r="F77" s="284"/>
      <c r="G77" s="19"/>
    </row>
    <row r="78" spans="1:7" ht="15" hidden="1">
      <c r="A78" s="284" t="s">
        <v>12</v>
      </c>
      <c r="B78" s="298"/>
      <c r="C78" s="299"/>
      <c r="D78" s="363">
        <v>3.91</v>
      </c>
      <c r="E78" s="363">
        <v>3.91</v>
      </c>
      <c r="F78" s="291" t="s">
        <v>365</v>
      </c>
      <c r="G78" s="26"/>
    </row>
    <row r="79" spans="1:7" ht="15" hidden="1">
      <c r="A79" s="323">
        <v>5</v>
      </c>
      <c r="B79" s="298"/>
      <c r="C79" s="299"/>
      <c r="D79" s="363">
        <v>3.42</v>
      </c>
      <c r="E79" s="363">
        <v>3.42</v>
      </c>
      <c r="F79" s="302" t="s">
        <v>366</v>
      </c>
      <c r="G79" s="368"/>
    </row>
    <row r="80" spans="1:7" ht="15" hidden="1">
      <c r="A80" s="323">
        <v>10</v>
      </c>
      <c r="B80" s="298"/>
      <c r="C80" s="299"/>
      <c r="D80" s="363">
        <v>3.12</v>
      </c>
      <c r="E80" s="363">
        <v>3.12</v>
      </c>
      <c r="F80" s="302" t="s">
        <v>367</v>
      </c>
      <c r="G80" s="368"/>
    </row>
    <row r="81" spans="1:7" ht="15" hidden="1">
      <c r="A81" s="323">
        <v>15</v>
      </c>
      <c r="B81" s="298"/>
      <c r="C81" s="299"/>
      <c r="D81" s="363">
        <v>2.81</v>
      </c>
      <c r="E81" s="363">
        <v>2.81</v>
      </c>
      <c r="F81" s="302" t="s">
        <v>368</v>
      </c>
      <c r="G81" s="368"/>
    </row>
    <row r="82" spans="1:7" ht="15" hidden="1">
      <c r="A82" s="323">
        <v>20</v>
      </c>
      <c r="B82" s="298"/>
      <c r="C82" s="299"/>
      <c r="D82" s="363">
        <v>2.63</v>
      </c>
      <c r="E82" s="363">
        <v>2.63</v>
      </c>
      <c r="F82" s="302" t="s">
        <v>369</v>
      </c>
      <c r="G82" s="368"/>
    </row>
    <row r="83" spans="1:7" ht="15" hidden="1">
      <c r="A83" s="323">
        <v>25</v>
      </c>
      <c r="B83" s="298"/>
      <c r="C83" s="299"/>
      <c r="D83" s="363">
        <v>2.44</v>
      </c>
      <c r="E83" s="363">
        <v>2.44</v>
      </c>
      <c r="F83" s="302"/>
      <c r="G83" s="368"/>
    </row>
    <row r="84" spans="1:7" ht="15" hidden="1">
      <c r="A84" s="323">
        <v>30</v>
      </c>
      <c r="B84" s="298"/>
      <c r="C84" s="299"/>
      <c r="D84" s="363">
        <v>2.2</v>
      </c>
      <c r="E84" s="363">
        <v>2.2</v>
      </c>
      <c r="F84" s="302"/>
      <c r="G84" s="368"/>
    </row>
    <row r="85" spans="1:7" ht="15" hidden="1">
      <c r="A85" s="323">
        <v>35</v>
      </c>
      <c r="B85" s="298"/>
      <c r="C85" s="299"/>
      <c r="D85" s="363">
        <v>2.02</v>
      </c>
      <c r="E85" s="363">
        <v>2.02</v>
      </c>
      <c r="F85" s="304"/>
      <c r="G85" s="368"/>
    </row>
    <row r="86" spans="1:7" ht="15" hidden="1">
      <c r="A86" s="323">
        <v>40</v>
      </c>
      <c r="B86" s="298"/>
      <c r="C86" s="299"/>
      <c r="D86" s="363">
        <v>1.83</v>
      </c>
      <c r="E86" s="363">
        <v>1.83</v>
      </c>
      <c r="F86" s="362"/>
      <c r="G86" s="359"/>
    </row>
    <row r="87" spans="1:5" ht="15" hidden="1">
      <c r="A87" s="371" t="s">
        <v>15</v>
      </c>
      <c r="D87" s="365"/>
      <c r="E87" s="365"/>
    </row>
    <row r="88" spans="1:7" ht="15" hidden="1">
      <c r="A88" s="284" t="s">
        <v>364</v>
      </c>
      <c r="B88" s="298"/>
      <c r="C88" s="299"/>
      <c r="D88" s="366"/>
      <c r="E88" s="366"/>
      <c r="F88" s="284"/>
      <c r="G88" s="19"/>
    </row>
    <row r="89" spans="1:7" ht="15" hidden="1">
      <c r="A89" s="284" t="s">
        <v>12</v>
      </c>
      <c r="B89" s="298"/>
      <c r="C89" s="299"/>
      <c r="D89" s="363">
        <v>1.77</v>
      </c>
      <c r="E89" s="363">
        <v>1.77</v>
      </c>
      <c r="F89" s="291" t="s">
        <v>365</v>
      </c>
      <c r="G89" s="26"/>
    </row>
    <row r="90" spans="1:7" ht="15" hidden="1">
      <c r="A90" s="323">
        <v>5</v>
      </c>
      <c r="B90" s="298"/>
      <c r="C90" s="299"/>
      <c r="D90" s="363">
        <v>1.67</v>
      </c>
      <c r="E90" s="363">
        <v>1.67</v>
      </c>
      <c r="F90" s="302" t="s">
        <v>366</v>
      </c>
      <c r="G90" s="368"/>
    </row>
    <row r="91" spans="1:7" ht="15" hidden="1">
      <c r="A91" s="323">
        <v>10</v>
      </c>
      <c r="B91" s="298"/>
      <c r="C91" s="299"/>
      <c r="D91" s="363">
        <v>1.55</v>
      </c>
      <c r="E91" s="363">
        <v>1.55</v>
      </c>
      <c r="F91" s="302" t="s">
        <v>367</v>
      </c>
      <c r="G91" s="368"/>
    </row>
    <row r="92" spans="1:7" ht="15" hidden="1">
      <c r="A92" s="323">
        <v>15</v>
      </c>
      <c r="B92" s="298"/>
      <c r="C92" s="299"/>
      <c r="D92" s="363">
        <v>1.45</v>
      </c>
      <c r="E92" s="363">
        <v>1.45</v>
      </c>
      <c r="F92" s="302" t="s">
        <v>368</v>
      </c>
      <c r="G92" s="368"/>
    </row>
    <row r="93" spans="1:7" ht="15" hidden="1">
      <c r="A93" s="323">
        <v>20</v>
      </c>
      <c r="B93" s="298"/>
      <c r="C93" s="299"/>
      <c r="D93" s="363">
        <v>1.35</v>
      </c>
      <c r="E93" s="363">
        <v>1.35</v>
      </c>
      <c r="F93" s="302" t="s">
        <v>369</v>
      </c>
      <c r="G93" s="368"/>
    </row>
    <row r="94" spans="1:7" ht="15" hidden="1">
      <c r="A94" s="323">
        <v>25</v>
      </c>
      <c r="B94" s="298"/>
      <c r="C94" s="299"/>
      <c r="D94" s="363">
        <v>1.27</v>
      </c>
      <c r="E94" s="363">
        <v>1.27</v>
      </c>
      <c r="F94" s="302"/>
      <c r="G94" s="368"/>
    </row>
    <row r="95" spans="1:7" ht="15" hidden="1">
      <c r="A95" s="323">
        <v>30</v>
      </c>
      <c r="B95" s="298"/>
      <c r="C95" s="299"/>
      <c r="D95" s="363">
        <v>1.17</v>
      </c>
      <c r="E95" s="363">
        <v>1.17</v>
      </c>
      <c r="F95" s="302"/>
      <c r="G95" s="368"/>
    </row>
    <row r="96" spans="1:7" ht="15" hidden="1">
      <c r="A96" s="323">
        <v>35</v>
      </c>
      <c r="B96" s="298"/>
      <c r="C96" s="299"/>
      <c r="D96" s="363">
        <v>1.08</v>
      </c>
      <c r="E96" s="363">
        <v>1.08</v>
      </c>
      <c r="F96" s="304"/>
      <c r="G96" s="368"/>
    </row>
    <row r="97" spans="1:7" ht="15" hidden="1">
      <c r="A97" s="323">
        <v>40</v>
      </c>
      <c r="B97" s="298"/>
      <c r="C97" s="299"/>
      <c r="D97" s="363">
        <v>0.98</v>
      </c>
      <c r="E97" s="363">
        <v>0.98</v>
      </c>
      <c r="F97" s="362"/>
      <c r="G97" s="359"/>
    </row>
    <row r="98" spans="1:5" ht="15" hidden="1">
      <c r="A98" s="371" t="s">
        <v>16</v>
      </c>
      <c r="D98" s="365"/>
      <c r="E98" s="365"/>
    </row>
    <row r="99" spans="1:7" ht="15" hidden="1">
      <c r="A99" s="284" t="s">
        <v>364</v>
      </c>
      <c r="B99" s="298"/>
      <c r="C99" s="299"/>
      <c r="D99" s="366"/>
      <c r="E99" s="367"/>
      <c r="F99" s="361"/>
      <c r="G99" s="19"/>
    </row>
    <row r="100" spans="1:7" ht="15" hidden="1">
      <c r="A100" s="284" t="s">
        <v>13</v>
      </c>
      <c r="B100" s="298"/>
      <c r="C100" s="299"/>
      <c r="D100" s="363">
        <v>1.3</v>
      </c>
      <c r="E100" s="363">
        <v>1.3</v>
      </c>
      <c r="F100" s="316" t="s">
        <v>365</v>
      </c>
      <c r="G100" s="26"/>
    </row>
    <row r="101" spans="1:7" ht="15" hidden="1">
      <c r="A101" s="323">
        <v>5</v>
      </c>
      <c r="B101" s="298"/>
      <c r="C101" s="299"/>
      <c r="D101" s="363">
        <v>1.24</v>
      </c>
      <c r="E101" s="363">
        <v>1.24</v>
      </c>
      <c r="F101" s="317" t="s">
        <v>366</v>
      </c>
      <c r="G101" s="368"/>
    </row>
    <row r="102" spans="1:7" ht="15" hidden="1">
      <c r="A102" s="323">
        <v>10</v>
      </c>
      <c r="B102" s="298"/>
      <c r="C102" s="299"/>
      <c r="D102" s="363">
        <v>1.17</v>
      </c>
      <c r="E102" s="363">
        <v>1.17</v>
      </c>
      <c r="F102" s="317" t="s">
        <v>367</v>
      </c>
      <c r="G102" s="368"/>
    </row>
    <row r="103" spans="1:7" ht="15" hidden="1">
      <c r="A103" s="323">
        <v>15</v>
      </c>
      <c r="B103" s="298"/>
      <c r="C103" s="299"/>
      <c r="D103" s="363">
        <v>1.11</v>
      </c>
      <c r="E103" s="363">
        <v>1.11</v>
      </c>
      <c r="F103" s="317" t="s">
        <v>368</v>
      </c>
      <c r="G103" s="368"/>
    </row>
    <row r="104" spans="1:7" ht="15" hidden="1">
      <c r="A104" s="323">
        <v>20</v>
      </c>
      <c r="B104" s="298"/>
      <c r="C104" s="299"/>
      <c r="D104" s="363">
        <v>1.04</v>
      </c>
      <c r="E104" s="363">
        <v>1.04</v>
      </c>
      <c r="F104" s="317" t="s">
        <v>369</v>
      </c>
      <c r="G104" s="368"/>
    </row>
    <row r="105" spans="1:7" ht="15" hidden="1">
      <c r="A105" s="323">
        <v>25</v>
      </c>
      <c r="B105" s="298"/>
      <c r="C105" s="299"/>
      <c r="D105" s="363">
        <v>0.96</v>
      </c>
      <c r="E105" s="363">
        <v>0.96</v>
      </c>
      <c r="F105" s="318"/>
      <c r="G105" s="368"/>
    </row>
    <row r="106" spans="1:7" ht="15" hidden="1">
      <c r="A106" s="323">
        <v>30</v>
      </c>
      <c r="B106" s="298"/>
      <c r="C106" s="299"/>
      <c r="D106" s="363">
        <v>0.9</v>
      </c>
      <c r="E106" s="363">
        <v>0.9</v>
      </c>
      <c r="F106" s="318"/>
      <c r="G106" s="368"/>
    </row>
    <row r="107" spans="1:7" ht="15" hidden="1">
      <c r="A107" s="323">
        <v>35</v>
      </c>
      <c r="B107" s="298"/>
      <c r="C107" s="299"/>
      <c r="D107" s="363">
        <v>0.83</v>
      </c>
      <c r="E107" s="363">
        <v>0.83</v>
      </c>
      <c r="F107" s="318"/>
      <c r="G107" s="368"/>
    </row>
    <row r="108" spans="1:7" ht="15" hidden="1">
      <c r="A108" s="323">
        <v>40</v>
      </c>
      <c r="B108" s="298"/>
      <c r="C108" s="299"/>
      <c r="D108" s="363">
        <v>0.77</v>
      </c>
      <c r="E108" s="363">
        <v>0.77</v>
      </c>
      <c r="F108" s="362"/>
      <c r="G108" s="359"/>
    </row>
    <row r="109" spans="1:5" ht="12.75">
      <c r="A109" s="360"/>
      <c r="D109" s="144"/>
      <c r="E109" s="144"/>
    </row>
    <row r="110" spans="1:7" ht="15.75">
      <c r="A110" s="9" t="s">
        <v>236</v>
      </c>
      <c r="B110" s="79"/>
      <c r="C110" s="79"/>
      <c r="D110" s="285"/>
      <c r="E110" s="285"/>
      <c r="F110" s="79"/>
      <c r="G110" s="79"/>
    </row>
    <row r="111" spans="1:7" ht="15.75">
      <c r="A111" s="807" t="s">
        <v>362</v>
      </c>
      <c r="B111" s="807"/>
      <c r="C111" s="807"/>
      <c r="D111" s="807"/>
      <c r="E111" s="807"/>
      <c r="F111" s="807"/>
      <c r="G111" s="807"/>
    </row>
    <row r="112" spans="1:7" ht="19.5" customHeight="1">
      <c r="A112" s="811" t="s">
        <v>8</v>
      </c>
      <c r="B112" s="812"/>
      <c r="C112" s="812"/>
      <c r="D112" s="812"/>
      <c r="E112" s="812"/>
      <c r="F112" s="812"/>
      <c r="G112" s="813"/>
    </row>
    <row r="113" spans="1:7" ht="17.25" customHeight="1">
      <c r="A113" s="807" t="s">
        <v>361</v>
      </c>
      <c r="B113" s="807"/>
      <c r="C113" s="807"/>
      <c r="D113" s="807"/>
      <c r="E113" s="807"/>
      <c r="F113" s="807"/>
      <c r="G113" s="807"/>
    </row>
    <row r="114" spans="1:7" ht="17.25" customHeight="1">
      <c r="A114" s="807" t="s">
        <v>375</v>
      </c>
      <c r="B114" s="807"/>
      <c r="C114" s="807"/>
      <c r="D114" s="807"/>
      <c r="E114" s="807"/>
      <c r="F114" s="807"/>
      <c r="G114" s="807"/>
    </row>
    <row r="115" spans="1:7" ht="19.5" customHeight="1">
      <c r="A115" s="807" t="s">
        <v>376</v>
      </c>
      <c r="B115" s="807"/>
      <c r="C115" s="807"/>
      <c r="D115" s="807"/>
      <c r="E115" s="807"/>
      <c r="F115" s="807"/>
      <c r="G115" s="807"/>
    </row>
    <row r="116" spans="1:7" ht="18" customHeight="1">
      <c r="A116" s="807" t="s">
        <v>377</v>
      </c>
      <c r="B116" s="807"/>
      <c r="C116" s="807"/>
      <c r="D116" s="807"/>
      <c r="E116" s="807"/>
      <c r="F116" s="807"/>
      <c r="G116" s="807"/>
    </row>
    <row r="117" spans="1:7" ht="15.75" customHeight="1">
      <c r="A117" s="807" t="s">
        <v>378</v>
      </c>
      <c r="B117" s="807"/>
      <c r="C117" s="807"/>
      <c r="D117" s="807"/>
      <c r="E117" s="807"/>
      <c r="F117" s="807"/>
      <c r="G117" s="807"/>
    </row>
    <row r="118" spans="1:7" ht="14.25" customHeight="1">
      <c r="A118" s="807" t="s">
        <v>379</v>
      </c>
      <c r="B118" s="807"/>
      <c r="C118" s="807"/>
      <c r="D118" s="807"/>
      <c r="E118" s="807"/>
      <c r="F118" s="807"/>
      <c r="G118" s="807"/>
    </row>
    <row r="119" spans="1:7" ht="15.75">
      <c r="A119" s="807" t="s">
        <v>380</v>
      </c>
      <c r="B119" s="807"/>
      <c r="C119" s="807"/>
      <c r="D119" s="807"/>
      <c r="E119" s="807"/>
      <c r="F119" s="807"/>
      <c r="G119" s="807"/>
    </row>
    <row r="121" spans="1:7" ht="15.75">
      <c r="A121" s="807" t="s">
        <v>6</v>
      </c>
      <c r="B121" s="807"/>
      <c r="C121" s="807"/>
      <c r="D121" s="807"/>
      <c r="E121" s="807"/>
      <c r="F121" s="807"/>
      <c r="G121" s="807"/>
    </row>
    <row r="122" spans="1:7" ht="15.75">
      <c r="A122" s="807" t="s">
        <v>7</v>
      </c>
      <c r="B122" s="807"/>
      <c r="C122" s="807"/>
      <c r="D122" s="807"/>
      <c r="E122" s="807"/>
      <c r="F122" s="807"/>
      <c r="G122" s="807"/>
    </row>
  </sheetData>
  <sheetProtection/>
  <mergeCells count="21">
    <mergeCell ref="A4:A5"/>
    <mergeCell ref="B4:C4"/>
    <mergeCell ref="D4:E4"/>
    <mergeCell ref="F4:F5"/>
    <mergeCell ref="G4:G5"/>
    <mergeCell ref="A1:G1"/>
    <mergeCell ref="A2:G2"/>
    <mergeCell ref="A115:G115"/>
    <mergeCell ref="A111:G111"/>
    <mergeCell ref="A114:G114"/>
    <mergeCell ref="F7:F9"/>
    <mergeCell ref="G7:G9"/>
    <mergeCell ref="A112:G112"/>
    <mergeCell ref="A113:G113"/>
    <mergeCell ref="D7:E7"/>
    <mergeCell ref="A117:G117"/>
    <mergeCell ref="A119:G119"/>
    <mergeCell ref="A118:G118"/>
    <mergeCell ref="A121:G121"/>
    <mergeCell ref="A122:G122"/>
    <mergeCell ref="A116:G1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1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5.00390625" style="518" customWidth="1"/>
    <col min="2" max="2" width="18.00390625" style="518" customWidth="1"/>
    <col min="3" max="3" width="27.421875" style="518" customWidth="1"/>
    <col min="4" max="4" width="21.8515625" style="518" customWidth="1"/>
    <col min="5" max="5" width="18.8515625" style="518" customWidth="1"/>
    <col min="6" max="10" width="11.140625" style="518" customWidth="1"/>
    <col min="11" max="15" width="12.140625" style="518" customWidth="1"/>
    <col min="16" max="16384" width="9.140625" style="518" customWidth="1"/>
  </cols>
  <sheetData>
    <row r="1" spans="1:235" s="2" customFormat="1" ht="48" customHeight="1">
      <c r="A1" s="821" t="s">
        <v>52</v>
      </c>
      <c r="B1" s="822"/>
      <c r="C1" s="822"/>
      <c r="D1" s="822"/>
      <c r="E1" s="822"/>
      <c r="BI1" s="2" t="s">
        <v>223</v>
      </c>
      <c r="CL1" s="512"/>
      <c r="DN1" s="2" t="s">
        <v>227</v>
      </c>
      <c r="ER1" s="512"/>
      <c r="FU1" s="512"/>
      <c r="FW1" s="513"/>
      <c r="GX1" s="512"/>
      <c r="GZ1" s="513"/>
      <c r="HZ1" s="513"/>
      <c r="IA1" s="512"/>
    </row>
    <row r="2" spans="1:5" s="2" customFormat="1" ht="41.25" customHeight="1">
      <c r="A2" s="504"/>
      <c r="B2" s="504"/>
      <c r="C2" s="504"/>
      <c r="D2" s="504"/>
      <c r="E2" s="504"/>
    </row>
    <row r="3" spans="1:5" s="504" customFormat="1" ht="47.25" customHeight="1">
      <c r="A3" s="501"/>
      <c r="B3" s="511" t="s">
        <v>226</v>
      </c>
      <c r="C3" s="511" t="s">
        <v>222</v>
      </c>
      <c r="D3" s="507" t="s">
        <v>239</v>
      </c>
      <c r="E3" s="508" t="s">
        <v>229</v>
      </c>
    </row>
    <row r="4" spans="1:5" s="504" customFormat="1" ht="36.75" customHeight="1">
      <c r="A4" s="502"/>
      <c r="B4" s="823" t="s">
        <v>223</v>
      </c>
      <c r="C4" s="824"/>
      <c r="D4" s="514"/>
      <c r="E4" s="515"/>
    </row>
    <row r="5" spans="1:5" s="2" customFormat="1" ht="37.5" customHeight="1">
      <c r="A5" s="236" t="s">
        <v>355</v>
      </c>
      <c r="B5" s="509">
        <v>130000</v>
      </c>
      <c r="C5" s="155"/>
      <c r="D5" s="155"/>
      <c r="E5" s="155"/>
    </row>
    <row r="6" spans="1:5" s="2" customFormat="1" ht="42.75" customHeight="1">
      <c r="A6" s="155" t="s">
        <v>317</v>
      </c>
      <c r="B6" s="155"/>
      <c r="C6" s="155"/>
      <c r="D6" s="155"/>
      <c r="E6" s="155"/>
    </row>
    <row r="7" spans="1:5" s="2" customFormat="1" ht="225" customHeight="1">
      <c r="A7" s="236" t="s">
        <v>47</v>
      </c>
      <c r="B7" s="509">
        <v>130000</v>
      </c>
      <c r="C7" s="510" t="s">
        <v>454</v>
      </c>
      <c r="D7" s="511" t="s">
        <v>51</v>
      </c>
      <c r="E7" s="511" t="s">
        <v>48</v>
      </c>
    </row>
    <row r="8" spans="1:5" s="2" customFormat="1" ht="24" customHeight="1">
      <c r="A8" s="504"/>
      <c r="B8" s="504"/>
      <c r="C8" s="504"/>
      <c r="D8" s="504"/>
      <c r="E8" s="504"/>
    </row>
    <row r="9" spans="1:5" s="2" customFormat="1" ht="39" customHeight="1">
      <c r="A9" s="505" t="s">
        <v>236</v>
      </c>
      <c r="B9" s="504"/>
      <c r="C9" s="504"/>
      <c r="D9" s="504"/>
      <c r="E9" s="504"/>
    </row>
    <row r="10" spans="1:5" s="503" customFormat="1" ht="47.25" customHeight="1">
      <c r="A10" s="811" t="s">
        <v>49</v>
      </c>
      <c r="B10" s="812"/>
      <c r="C10" s="812"/>
      <c r="D10" s="812"/>
      <c r="E10" s="813"/>
    </row>
    <row r="11" spans="1:5" s="2" customFormat="1" ht="39.75" customHeight="1">
      <c r="A11" s="811" t="s">
        <v>50</v>
      </c>
      <c r="B11" s="825"/>
      <c r="C11" s="825"/>
      <c r="D11" s="825"/>
      <c r="E11" s="826"/>
    </row>
    <row r="12" spans="1:5" s="516" customFormat="1" ht="51" customHeight="1">
      <c r="A12" s="818" t="s">
        <v>455</v>
      </c>
      <c r="B12" s="819"/>
      <c r="C12" s="819"/>
      <c r="D12" s="819"/>
      <c r="E12" s="820"/>
    </row>
    <row r="13" spans="1:5" s="517" customFormat="1" ht="18.75" customHeight="1">
      <c r="A13" s="811" t="s">
        <v>456</v>
      </c>
      <c r="B13" s="812"/>
      <c r="C13" s="812"/>
      <c r="D13" s="812"/>
      <c r="E13" s="813"/>
    </row>
    <row r="14" spans="1:5" s="2" customFormat="1" ht="18.75">
      <c r="A14" s="504"/>
      <c r="B14" s="504"/>
      <c r="C14" s="504"/>
      <c r="D14" s="504"/>
      <c r="E14" s="504"/>
    </row>
    <row r="15" s="2" customFormat="1" ht="18.75"/>
    <row r="16" s="2" customFormat="1" ht="18.75"/>
    <row r="17" s="2" customFormat="1" ht="18.75"/>
    <row r="18" s="2" customFormat="1" ht="18.75"/>
    <row r="19" s="2" customFormat="1" ht="18.75"/>
    <row r="20" s="2" customFormat="1" ht="18.75"/>
    <row r="21" s="2" customFormat="1" ht="18.75"/>
    <row r="22" s="2" customFormat="1" ht="18.75"/>
    <row r="23" s="2" customFormat="1" ht="18.75"/>
    <row r="24" s="2" customFormat="1" ht="18.75"/>
    <row r="25" s="2" customFormat="1" ht="18.75"/>
    <row r="26" s="2" customFormat="1" ht="18.75"/>
    <row r="27" s="2" customFormat="1" ht="18.75"/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  <row r="134" s="2" customFormat="1" ht="18.75"/>
    <row r="135" s="2" customFormat="1" ht="18.75"/>
    <row r="136" s="2" customFormat="1" ht="18.75"/>
    <row r="137" s="2" customFormat="1" ht="18.75"/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</sheetData>
  <sheetProtection/>
  <mergeCells count="6">
    <mergeCell ref="A12:E12"/>
    <mergeCell ref="A1:E1"/>
    <mergeCell ref="B4:C4"/>
    <mergeCell ref="A10:E10"/>
    <mergeCell ref="A11:E11"/>
    <mergeCell ref="A13:E1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zoomScale="60" zoomScaleNormal="60" zoomScalePageLayoutView="0" workbookViewId="0" topLeftCell="A13">
      <selection activeCell="B35" sqref="B35"/>
    </sheetView>
  </sheetViews>
  <sheetFormatPr defaultColWidth="9.140625" defaultRowHeight="12.75"/>
  <cols>
    <col min="2" max="2" width="49.00390625" style="0" customWidth="1"/>
    <col min="3" max="3" width="16.8515625" style="0" customWidth="1"/>
    <col min="4" max="4" width="15.8515625" style="0" customWidth="1"/>
    <col min="5" max="5" width="38.00390625" style="0" customWidth="1"/>
    <col min="6" max="6" width="56.140625" style="0" customWidth="1"/>
    <col min="7" max="7" width="35.00390625" style="0" customWidth="1"/>
    <col min="8" max="8" width="9.140625" style="25" customWidth="1"/>
  </cols>
  <sheetData>
    <row r="1" spans="2:7" ht="22.5" customHeight="1">
      <c r="B1" s="1"/>
      <c r="C1" s="1"/>
      <c r="D1" s="831" t="s">
        <v>64</v>
      </c>
      <c r="E1" s="831"/>
      <c r="F1" s="1"/>
      <c r="G1" s="1"/>
    </row>
    <row r="2" spans="2:7" ht="12.75" customHeight="1">
      <c r="B2" s="1"/>
      <c r="C2" s="1"/>
      <c r="D2" s="457"/>
      <c r="E2" s="457"/>
      <c r="F2" s="1"/>
      <c r="G2" s="1"/>
    </row>
    <row r="3" spans="2:7" ht="30.75" customHeight="1">
      <c r="B3" s="832" t="s">
        <v>288</v>
      </c>
      <c r="C3" s="832"/>
      <c r="D3" s="832"/>
      <c r="E3" s="832"/>
      <c r="F3" s="832"/>
      <c r="G3" s="1"/>
    </row>
    <row r="4" spans="2:7" ht="19.5" thickBot="1">
      <c r="B4" s="1"/>
      <c r="C4" s="1"/>
      <c r="D4" s="1"/>
      <c r="E4" s="1"/>
      <c r="F4" s="1"/>
      <c r="G4" s="1"/>
    </row>
    <row r="5" spans="2:8" ht="18.75" customHeight="1">
      <c r="B5" s="605"/>
      <c r="C5" s="795" t="s">
        <v>226</v>
      </c>
      <c r="D5" s="836"/>
      <c r="E5" s="22" t="s">
        <v>292</v>
      </c>
      <c r="F5" s="575" t="s">
        <v>239</v>
      </c>
      <c r="G5" s="801" t="s">
        <v>229</v>
      </c>
      <c r="H5" s="76"/>
    </row>
    <row r="6" spans="2:8" ht="42" customHeight="1" thickBot="1">
      <c r="B6" s="607"/>
      <c r="C6" s="22" t="s">
        <v>223</v>
      </c>
      <c r="D6" s="22" t="s">
        <v>224</v>
      </c>
      <c r="E6" s="108" t="s">
        <v>223</v>
      </c>
      <c r="F6" s="795"/>
      <c r="G6" s="833"/>
      <c r="H6" s="76"/>
    </row>
    <row r="7" spans="2:8" s="100" customFormat="1" ht="39.75" customHeight="1" thickBot="1">
      <c r="B7" s="376" t="s">
        <v>355</v>
      </c>
      <c r="C7" s="458"/>
      <c r="D7" s="458"/>
      <c r="E7" s="39"/>
      <c r="F7" s="130" t="s">
        <v>289</v>
      </c>
      <c r="G7" s="834" t="s">
        <v>212</v>
      </c>
      <c r="H7" s="122"/>
    </row>
    <row r="8" spans="2:8" ht="252" customHeight="1" thickBot="1">
      <c r="B8" s="125" t="s">
        <v>416</v>
      </c>
      <c r="C8" s="458">
        <v>16300</v>
      </c>
      <c r="D8" s="458">
        <v>0</v>
      </c>
      <c r="E8" s="459" t="s">
        <v>417</v>
      </c>
      <c r="F8" s="829" t="s">
        <v>105</v>
      </c>
      <c r="G8" s="835"/>
      <c r="H8" s="77"/>
    </row>
    <row r="9" spans="2:8" ht="21" customHeight="1" hidden="1">
      <c r="B9" s="126"/>
      <c r="C9" s="3"/>
      <c r="D9" s="3"/>
      <c r="E9" s="460"/>
      <c r="F9" s="830"/>
      <c r="G9" s="835"/>
      <c r="H9" s="77"/>
    </row>
    <row r="10" spans="2:8" ht="190.5" customHeight="1" thickBot="1">
      <c r="B10" s="128" t="s">
        <v>53</v>
      </c>
      <c r="C10" s="461">
        <v>21000</v>
      </c>
      <c r="D10" s="461">
        <v>0</v>
      </c>
      <c r="E10" s="462">
        <v>3</v>
      </c>
      <c r="F10" s="463" t="s">
        <v>54</v>
      </c>
      <c r="G10" s="835"/>
      <c r="H10" s="77"/>
    </row>
    <row r="11" spans="2:8" ht="319.5" customHeight="1">
      <c r="B11" s="469" t="s">
        <v>291</v>
      </c>
      <c r="C11" s="470">
        <v>15000</v>
      </c>
      <c r="D11" s="470">
        <v>0</v>
      </c>
      <c r="E11" s="471" t="s">
        <v>418</v>
      </c>
      <c r="F11" s="472" t="s">
        <v>446</v>
      </c>
      <c r="G11" s="835"/>
      <c r="H11" s="77"/>
    </row>
    <row r="12" spans="2:8" ht="117.75" customHeight="1">
      <c r="B12" s="474" t="s">
        <v>421</v>
      </c>
      <c r="C12" s="473">
        <v>37300</v>
      </c>
      <c r="D12" s="473">
        <v>154526.9</v>
      </c>
      <c r="E12" s="464" t="s">
        <v>422</v>
      </c>
      <c r="F12" s="254" t="s">
        <v>423</v>
      </c>
      <c r="G12" s="22"/>
      <c r="H12" s="77"/>
    </row>
    <row r="13" spans="2:7" ht="33" customHeight="1">
      <c r="B13" s="465"/>
      <c r="C13" s="475"/>
      <c r="D13" s="466"/>
      <c r="E13" s="467"/>
      <c r="F13" s="468"/>
      <c r="G13" s="468"/>
    </row>
    <row r="14" spans="1:7" ht="18.75">
      <c r="A14" s="25"/>
      <c r="B14" s="153" t="s">
        <v>236</v>
      </c>
      <c r="C14" s="153"/>
      <c r="D14" s="373"/>
      <c r="E14" s="1"/>
      <c r="F14" s="1"/>
      <c r="G14" s="1"/>
    </row>
    <row r="15" spans="2:7" ht="18.75">
      <c r="B15" s="827"/>
      <c r="C15" s="828"/>
      <c r="D15" s="828"/>
      <c r="E15" s="828"/>
      <c r="F15" s="828"/>
      <c r="G15" s="828"/>
    </row>
    <row r="16" spans="2:7" ht="42.75" customHeight="1">
      <c r="B16" s="840" t="s">
        <v>424</v>
      </c>
      <c r="C16" s="840"/>
      <c r="D16" s="840"/>
      <c r="E16" s="840"/>
      <c r="F16" s="840"/>
      <c r="G16" s="840"/>
    </row>
    <row r="17" spans="2:7" ht="44.25" customHeight="1">
      <c r="B17" s="785" t="s">
        <v>419</v>
      </c>
      <c r="C17" s="785"/>
      <c r="D17" s="785"/>
      <c r="E17" s="785"/>
      <c r="F17" s="785"/>
      <c r="G17" s="785"/>
    </row>
    <row r="18" spans="2:7" ht="40.5" customHeight="1">
      <c r="B18" s="785" t="s">
        <v>420</v>
      </c>
      <c r="C18" s="785"/>
      <c r="D18" s="785"/>
      <c r="E18" s="785"/>
      <c r="F18" s="785"/>
      <c r="G18" s="785"/>
    </row>
    <row r="19" spans="2:8" s="100" customFormat="1" ht="18.75">
      <c r="B19" s="1"/>
      <c r="C19" s="1"/>
      <c r="D19" s="1"/>
      <c r="E19" s="1"/>
      <c r="F19" s="1"/>
      <c r="G19" s="1"/>
      <c r="H19" s="123"/>
    </row>
    <row r="20" spans="2:8" s="100" customFormat="1" ht="23.25" customHeight="1">
      <c r="B20" s="841" t="s">
        <v>29</v>
      </c>
      <c r="C20" s="841"/>
      <c r="D20" s="841"/>
      <c r="E20" s="841"/>
      <c r="F20" s="841"/>
      <c r="G20" s="841"/>
      <c r="H20" s="123"/>
    </row>
    <row r="21" spans="2:7" s="100" customFormat="1" ht="23.25" customHeight="1">
      <c r="B21" s="124" t="s">
        <v>269</v>
      </c>
      <c r="C21" s="476"/>
      <c r="D21" s="842" t="s">
        <v>58</v>
      </c>
      <c r="E21" s="843"/>
      <c r="F21" s="843"/>
      <c r="G21" s="844"/>
    </row>
    <row r="22" spans="2:7" s="100" customFormat="1" ht="23.25" customHeight="1">
      <c r="B22" s="837" t="s">
        <v>270</v>
      </c>
      <c r="C22" s="386"/>
      <c r="D22" s="838" t="s">
        <v>59</v>
      </c>
      <c r="E22" s="838"/>
      <c r="F22" s="838"/>
      <c r="G22" s="838"/>
    </row>
    <row r="23" spans="2:7" s="100" customFormat="1" ht="23.25" customHeight="1">
      <c r="B23" s="837"/>
      <c r="C23" s="386"/>
      <c r="D23" s="839" t="s">
        <v>61</v>
      </c>
      <c r="E23" s="839"/>
      <c r="F23" s="839"/>
      <c r="G23" s="839"/>
    </row>
    <row r="24" spans="2:7" ht="18.75">
      <c r="B24" s="837"/>
      <c r="C24" s="386"/>
      <c r="D24" s="839" t="s">
        <v>60</v>
      </c>
      <c r="E24" s="839"/>
      <c r="F24" s="839"/>
      <c r="G24" s="839"/>
    </row>
    <row r="25" spans="2:3" ht="15.75">
      <c r="B25" s="10"/>
      <c r="C25" s="10"/>
    </row>
    <row r="26" spans="2:3" ht="18.75">
      <c r="B26" s="1"/>
      <c r="C26" s="1"/>
    </row>
    <row r="27" spans="2:3" ht="18.75">
      <c r="B27" s="1"/>
      <c r="C27" s="1"/>
    </row>
    <row r="28" spans="2:3" ht="18.75">
      <c r="B28" s="1"/>
      <c r="C28" s="1"/>
    </row>
  </sheetData>
  <sheetProtection/>
  <mergeCells count="18">
    <mergeCell ref="B22:B24"/>
    <mergeCell ref="D22:G22"/>
    <mergeCell ref="D23:G23"/>
    <mergeCell ref="D24:G24"/>
    <mergeCell ref="B16:G16"/>
    <mergeCell ref="B18:G18"/>
    <mergeCell ref="B20:G20"/>
    <mergeCell ref="D21:G21"/>
    <mergeCell ref="B17:G17"/>
    <mergeCell ref="B15:G15"/>
    <mergeCell ref="F8:F9"/>
    <mergeCell ref="D1:E1"/>
    <mergeCell ref="B3:F3"/>
    <mergeCell ref="B5:B6"/>
    <mergeCell ref="F5:F6"/>
    <mergeCell ref="G5:G6"/>
    <mergeCell ref="G7:G11"/>
    <mergeCell ref="C5:D5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43"/>
  <sheetViews>
    <sheetView zoomScale="60" zoomScaleNormal="60" zoomScalePageLayoutView="0" workbookViewId="0" topLeftCell="A1">
      <selection activeCell="C44" sqref="C44"/>
    </sheetView>
  </sheetViews>
  <sheetFormatPr defaultColWidth="9.140625" defaultRowHeight="12.75"/>
  <cols>
    <col min="1" max="1" width="6.28125" style="0" customWidth="1"/>
    <col min="2" max="2" width="50.00390625" style="0" customWidth="1"/>
    <col min="3" max="3" width="21.140625" style="0" customWidth="1"/>
    <col min="4" max="4" width="17.57421875" style="0" customWidth="1"/>
    <col min="5" max="5" width="15.140625" style="0" customWidth="1"/>
    <col min="6" max="6" width="18.421875" style="0" customWidth="1"/>
    <col min="7" max="7" width="18.421875" style="0" hidden="1" customWidth="1"/>
    <col min="8" max="8" width="16.8515625" style="0" customWidth="1"/>
    <col min="9" max="9" width="65.00390625" style="0" customWidth="1"/>
    <col min="10" max="10" width="37.140625" style="0" customWidth="1"/>
  </cols>
  <sheetData>
    <row r="1" spans="2:10" ht="19.5" customHeight="1">
      <c r="B1" s="144"/>
      <c r="C1" s="598" t="s">
        <v>64</v>
      </c>
      <c r="D1" s="598"/>
      <c r="E1" s="598"/>
      <c r="F1" s="598"/>
      <c r="G1" s="598"/>
      <c r="H1" s="598"/>
      <c r="I1" s="144"/>
      <c r="J1" s="144"/>
    </row>
    <row r="2" spans="2:10" ht="8.25" customHeight="1">
      <c r="B2" s="144"/>
      <c r="C2" s="8"/>
      <c r="D2" s="8"/>
      <c r="E2" s="8"/>
      <c r="F2" s="8"/>
      <c r="G2" s="8"/>
      <c r="H2" s="8"/>
      <c r="I2" s="144"/>
      <c r="J2" s="144"/>
    </row>
    <row r="3" spans="2:10" ht="26.25" customHeight="1">
      <c r="B3" s="845" t="s">
        <v>240</v>
      </c>
      <c r="C3" s="845"/>
      <c r="D3" s="845"/>
      <c r="E3" s="845"/>
      <c r="F3" s="845"/>
      <c r="G3" s="845"/>
      <c r="H3" s="845"/>
      <c r="I3" s="845"/>
      <c r="J3" s="144"/>
    </row>
    <row r="4" spans="2:10" ht="15.75">
      <c r="B4" s="144"/>
      <c r="C4" s="144"/>
      <c r="D4" s="144"/>
      <c r="E4" s="144"/>
      <c r="F4" s="144"/>
      <c r="G4" s="144"/>
      <c r="H4" s="23" t="s">
        <v>266</v>
      </c>
      <c r="I4" s="144"/>
      <c r="J4" s="144"/>
    </row>
    <row r="5" spans="2:10" ht="18.75">
      <c r="B5" s="605"/>
      <c r="C5" s="688" t="s">
        <v>226</v>
      </c>
      <c r="D5" s="690"/>
      <c r="E5" s="690" t="s">
        <v>222</v>
      </c>
      <c r="F5" s="690"/>
      <c r="G5" s="690"/>
      <c r="H5" s="690"/>
      <c r="I5" s="690" t="s">
        <v>239</v>
      </c>
      <c r="J5" s="690" t="s">
        <v>229</v>
      </c>
    </row>
    <row r="6" spans="2:10" ht="36" customHeight="1">
      <c r="B6" s="606"/>
      <c r="C6" s="722" t="s">
        <v>223</v>
      </c>
      <c r="D6" s="724" t="s">
        <v>224</v>
      </c>
      <c r="E6" s="686" t="s">
        <v>223</v>
      </c>
      <c r="F6" s="687"/>
      <c r="G6" s="688"/>
      <c r="H6" s="5" t="s">
        <v>224</v>
      </c>
      <c r="I6" s="690"/>
      <c r="J6" s="690"/>
    </row>
    <row r="7" spans="2:10" ht="21.75" customHeight="1">
      <c r="B7" s="607"/>
      <c r="C7" s="725"/>
      <c r="D7" s="727"/>
      <c r="E7" s="5" t="s">
        <v>285</v>
      </c>
      <c r="F7" s="5" t="s">
        <v>286</v>
      </c>
      <c r="G7" s="155"/>
      <c r="H7" s="5" t="s">
        <v>285</v>
      </c>
      <c r="I7" s="846" t="s">
        <v>447</v>
      </c>
      <c r="J7" s="585" t="s">
        <v>213</v>
      </c>
    </row>
    <row r="8" spans="2:10" ht="19.5" customHeight="1">
      <c r="B8" s="477" t="s">
        <v>355</v>
      </c>
      <c r="C8" s="478">
        <v>36100</v>
      </c>
      <c r="D8" s="479">
        <v>4049.6</v>
      </c>
      <c r="E8" s="219"/>
      <c r="F8" s="219"/>
      <c r="G8" s="219"/>
      <c r="H8" s="219"/>
      <c r="I8" s="847"/>
      <c r="J8" s="588"/>
    </row>
    <row r="9" spans="2:10" ht="17.25" customHeight="1" thickBot="1">
      <c r="B9" s="220" t="s">
        <v>227</v>
      </c>
      <c r="C9" s="221"/>
      <c r="D9" s="222"/>
      <c r="E9" s="222"/>
      <c r="F9" s="222"/>
      <c r="G9" s="222"/>
      <c r="H9" s="222"/>
      <c r="I9" s="847"/>
      <c r="J9" s="588"/>
    </row>
    <row r="10" spans="2:10" ht="48.75" customHeight="1">
      <c r="B10" s="271" t="s">
        <v>186</v>
      </c>
      <c r="C10" s="849">
        <v>34100</v>
      </c>
      <c r="D10" s="852"/>
      <c r="E10" s="223"/>
      <c r="F10" s="223"/>
      <c r="G10" s="223"/>
      <c r="H10" s="223"/>
      <c r="I10" s="847"/>
      <c r="J10" s="588"/>
    </row>
    <row r="11" spans="2:10" ht="21.75" customHeight="1">
      <c r="B11" s="224" t="s">
        <v>55</v>
      </c>
      <c r="C11" s="850"/>
      <c r="D11" s="853"/>
      <c r="E11" s="328">
        <v>4</v>
      </c>
      <c r="F11" s="328">
        <v>20</v>
      </c>
      <c r="G11" s="225"/>
      <c r="H11" s="225">
        <v>2.22</v>
      </c>
      <c r="I11" s="847"/>
      <c r="J11" s="588"/>
    </row>
    <row r="12" spans="2:10" ht="21.75" customHeight="1">
      <c r="B12" s="224" t="s">
        <v>104</v>
      </c>
      <c r="C12" s="850"/>
      <c r="D12" s="853"/>
      <c r="E12" s="328">
        <v>6</v>
      </c>
      <c r="F12" s="328">
        <v>25</v>
      </c>
      <c r="G12" s="225"/>
      <c r="H12" s="225">
        <v>4</v>
      </c>
      <c r="I12" s="847"/>
      <c r="J12" s="588"/>
    </row>
    <row r="13" spans="2:10" ht="20.25" customHeight="1">
      <c r="B13" s="224" t="s">
        <v>281</v>
      </c>
      <c r="C13" s="850"/>
      <c r="D13" s="853"/>
      <c r="E13" s="328">
        <v>4</v>
      </c>
      <c r="F13" s="328">
        <v>15</v>
      </c>
      <c r="G13" s="225"/>
      <c r="H13" s="225">
        <v>0</v>
      </c>
      <c r="I13" s="847"/>
      <c r="J13" s="588"/>
    </row>
    <row r="14" spans="2:10" ht="39.75" customHeight="1">
      <c r="B14" s="224" t="s">
        <v>278</v>
      </c>
      <c r="C14" s="850"/>
      <c r="D14" s="853"/>
      <c r="E14" s="328">
        <v>130</v>
      </c>
      <c r="F14" s="328" t="s">
        <v>56</v>
      </c>
      <c r="G14" s="225"/>
      <c r="H14" s="225">
        <v>50</v>
      </c>
      <c r="I14" s="847"/>
      <c r="J14" s="588"/>
    </row>
    <row r="15" spans="2:10" ht="20.25" customHeight="1">
      <c r="B15" s="224" t="s">
        <v>282</v>
      </c>
      <c r="C15" s="850"/>
      <c r="D15" s="853"/>
      <c r="E15" s="328">
        <v>40</v>
      </c>
      <c r="F15" s="328">
        <v>60</v>
      </c>
      <c r="G15" s="225"/>
      <c r="H15" s="225">
        <v>0</v>
      </c>
      <c r="I15" s="847"/>
      <c r="J15" s="588"/>
    </row>
    <row r="16" spans="2:10" ht="19.5" customHeight="1" thickBot="1">
      <c r="B16" s="226" t="s">
        <v>283</v>
      </c>
      <c r="C16" s="850"/>
      <c r="D16" s="853"/>
      <c r="E16" s="328">
        <v>45</v>
      </c>
      <c r="F16" s="328" t="s">
        <v>57</v>
      </c>
      <c r="G16" s="225"/>
      <c r="H16" s="225">
        <v>16</v>
      </c>
      <c r="I16" s="847"/>
      <c r="J16" s="588"/>
    </row>
    <row r="17" spans="2:10" ht="22.5" customHeight="1" thickBot="1">
      <c r="B17" s="226" t="s">
        <v>219</v>
      </c>
      <c r="C17" s="850"/>
      <c r="D17" s="853"/>
      <c r="E17" s="18">
        <v>8</v>
      </c>
      <c r="F17" s="18">
        <v>0</v>
      </c>
      <c r="G17" s="178"/>
      <c r="H17" s="225">
        <v>0</v>
      </c>
      <c r="I17" s="847"/>
      <c r="J17" s="588"/>
    </row>
    <row r="18" spans="2:10" ht="21" customHeight="1" thickBot="1">
      <c r="B18" s="226" t="s">
        <v>220</v>
      </c>
      <c r="C18" s="850"/>
      <c r="D18" s="853"/>
      <c r="E18" s="18">
        <v>40</v>
      </c>
      <c r="F18" s="18">
        <v>40</v>
      </c>
      <c r="G18" s="178"/>
      <c r="H18" s="225">
        <v>15</v>
      </c>
      <c r="I18" s="847"/>
      <c r="J18" s="588"/>
    </row>
    <row r="19" spans="2:10" ht="268.5" customHeight="1" thickBot="1">
      <c r="B19" s="226" t="s">
        <v>350</v>
      </c>
      <c r="C19" s="850"/>
      <c r="D19" s="854"/>
      <c r="E19" s="18">
        <v>0</v>
      </c>
      <c r="F19" s="18">
        <v>0</v>
      </c>
      <c r="G19" s="178"/>
      <c r="H19" s="225" t="s">
        <v>303</v>
      </c>
      <c r="I19" s="848"/>
      <c r="J19" s="586"/>
    </row>
    <row r="20" spans="2:10" ht="62.25" customHeight="1">
      <c r="B20" s="270" t="s">
        <v>245</v>
      </c>
      <c r="C20" s="850"/>
      <c r="D20" s="852"/>
      <c r="E20" s="856" t="s">
        <v>287</v>
      </c>
      <c r="F20" s="857"/>
      <c r="G20" s="858"/>
      <c r="H20" s="227"/>
      <c r="I20" s="859" t="s">
        <v>448</v>
      </c>
      <c r="J20" s="585" t="s">
        <v>213</v>
      </c>
    </row>
    <row r="21" spans="2:10" ht="31.5" customHeight="1">
      <c r="B21" s="228" t="s">
        <v>284</v>
      </c>
      <c r="C21" s="850"/>
      <c r="D21" s="853"/>
      <c r="E21" s="862">
        <v>3</v>
      </c>
      <c r="F21" s="863"/>
      <c r="G21" s="864"/>
      <c r="H21" s="178">
        <v>0</v>
      </c>
      <c r="I21" s="860"/>
      <c r="J21" s="588"/>
    </row>
    <row r="22" spans="2:10" ht="35.25" customHeight="1">
      <c r="B22" s="228" t="s">
        <v>279</v>
      </c>
      <c r="C22" s="850"/>
      <c r="D22" s="853"/>
      <c r="E22" s="862">
        <v>10</v>
      </c>
      <c r="F22" s="863"/>
      <c r="G22" s="864"/>
      <c r="H22" s="178">
        <v>0</v>
      </c>
      <c r="I22" s="860"/>
      <c r="J22" s="588"/>
    </row>
    <row r="23" spans="2:10" ht="31.5" customHeight="1">
      <c r="B23" s="228" t="s">
        <v>280</v>
      </c>
      <c r="C23" s="850"/>
      <c r="D23" s="853"/>
      <c r="E23" s="862">
        <v>30</v>
      </c>
      <c r="F23" s="863"/>
      <c r="G23" s="864"/>
      <c r="H23" s="178">
        <v>0</v>
      </c>
      <c r="I23" s="860"/>
      <c r="J23" s="588"/>
    </row>
    <row r="24" spans="2:10" ht="38.25" customHeight="1">
      <c r="B24" s="229" t="s">
        <v>283</v>
      </c>
      <c r="C24" s="851"/>
      <c r="D24" s="855"/>
      <c r="E24" s="862">
        <v>20</v>
      </c>
      <c r="F24" s="863"/>
      <c r="G24" s="864"/>
      <c r="H24" s="178">
        <v>0</v>
      </c>
      <c r="I24" s="861"/>
      <c r="J24" s="586"/>
    </row>
    <row r="25" spans="2:10" ht="46.5" customHeight="1">
      <c r="B25" s="270" t="s">
        <v>354</v>
      </c>
      <c r="C25" s="866">
        <v>2000</v>
      </c>
      <c r="D25" s="867">
        <v>0</v>
      </c>
      <c r="E25" s="868">
        <v>2</v>
      </c>
      <c r="F25" s="869"/>
      <c r="G25" s="178"/>
      <c r="H25" s="867">
        <v>0</v>
      </c>
      <c r="I25" s="859" t="s">
        <v>102</v>
      </c>
      <c r="J25" s="585" t="s">
        <v>213</v>
      </c>
    </row>
    <row r="26" spans="2:10" ht="42" customHeight="1">
      <c r="B26" s="270"/>
      <c r="C26" s="850"/>
      <c r="D26" s="853"/>
      <c r="E26" s="870"/>
      <c r="F26" s="871"/>
      <c r="G26" s="178"/>
      <c r="H26" s="853"/>
      <c r="I26" s="860"/>
      <c r="J26" s="588"/>
    </row>
    <row r="27" spans="2:10" ht="32.25" customHeight="1">
      <c r="B27" s="270"/>
      <c r="C27" s="850"/>
      <c r="D27" s="853"/>
      <c r="E27" s="870"/>
      <c r="F27" s="871"/>
      <c r="G27" s="178"/>
      <c r="H27" s="853"/>
      <c r="I27" s="860"/>
      <c r="J27" s="588"/>
    </row>
    <row r="28" spans="2:10" ht="42.75" customHeight="1">
      <c r="B28" s="329"/>
      <c r="C28" s="851"/>
      <c r="D28" s="855"/>
      <c r="E28" s="872"/>
      <c r="F28" s="873"/>
      <c r="G28" s="178"/>
      <c r="H28" s="855"/>
      <c r="I28" s="861"/>
      <c r="J28" s="586"/>
    </row>
    <row r="29" spans="2:10" ht="36" customHeight="1">
      <c r="B29" s="865"/>
      <c r="C29" s="865"/>
      <c r="D29" s="865"/>
      <c r="E29" s="865"/>
      <c r="F29" s="865"/>
      <c r="G29" s="865"/>
      <c r="H29" s="865"/>
      <c r="I29" s="865"/>
      <c r="J29" s="865"/>
    </row>
    <row r="30" spans="2:10" ht="20.25">
      <c r="B30" s="72" t="s">
        <v>236</v>
      </c>
      <c r="C30" s="144"/>
      <c r="D30" s="144"/>
      <c r="E30" s="144"/>
      <c r="F30" s="144"/>
      <c r="G30" s="144"/>
      <c r="H30" s="144"/>
      <c r="I30" s="144"/>
      <c r="J30" s="144"/>
    </row>
    <row r="31" spans="2:10" ht="18.75" customHeight="1">
      <c r="B31" s="807"/>
      <c r="C31" s="807"/>
      <c r="D31" s="807"/>
      <c r="E31" s="807"/>
      <c r="F31" s="807"/>
      <c r="G31" s="807"/>
      <c r="H31" s="807"/>
      <c r="I31" s="807"/>
      <c r="J31" s="807"/>
    </row>
    <row r="32" spans="2:10" ht="42" customHeight="1">
      <c r="B32" s="877" t="s">
        <v>426</v>
      </c>
      <c r="C32" s="878"/>
      <c r="D32" s="878"/>
      <c r="E32" s="878"/>
      <c r="F32" s="878"/>
      <c r="G32" s="878"/>
      <c r="H32" s="878"/>
      <c r="I32" s="878"/>
      <c r="J32" s="878"/>
    </row>
    <row r="33" spans="2:10" ht="26.25" customHeight="1">
      <c r="B33" s="879" t="s">
        <v>304</v>
      </c>
      <c r="C33" s="880"/>
      <c r="D33" s="880"/>
      <c r="E33" s="880"/>
      <c r="F33" s="880"/>
      <c r="G33" s="880"/>
      <c r="H33" s="880"/>
      <c r="I33" s="880"/>
      <c r="J33" s="880"/>
    </row>
    <row r="34" spans="2:10" s="107" customFormat="1" ht="33" customHeight="1">
      <c r="B34" s="807" t="s">
        <v>449</v>
      </c>
      <c r="C34" s="807"/>
      <c r="D34" s="807"/>
      <c r="E34" s="807"/>
      <c r="F34" s="807"/>
      <c r="G34" s="807"/>
      <c r="H34" s="807"/>
      <c r="I34" s="807"/>
      <c r="J34" s="807"/>
    </row>
    <row r="35" spans="2:10" s="107" customFormat="1" ht="33" customHeight="1">
      <c r="B35" s="807" t="s">
        <v>337</v>
      </c>
      <c r="C35" s="807"/>
      <c r="D35" s="807"/>
      <c r="E35" s="807"/>
      <c r="F35" s="807"/>
      <c r="G35" s="807"/>
      <c r="H35" s="807"/>
      <c r="I35" s="807"/>
      <c r="J35" s="807"/>
    </row>
    <row r="36" spans="2:10" ht="15.75">
      <c r="B36" s="881" t="s">
        <v>62</v>
      </c>
      <c r="C36" s="881"/>
      <c r="D36" s="881"/>
      <c r="E36" s="881"/>
      <c r="F36" s="881"/>
      <c r="G36" s="881"/>
      <c r="H36" s="881"/>
      <c r="I36" s="881"/>
      <c r="J36" s="144"/>
    </row>
    <row r="38" spans="2:10" ht="18.75" hidden="1">
      <c r="B38" s="876" t="s">
        <v>134</v>
      </c>
      <c r="C38" s="876"/>
      <c r="D38" s="876"/>
      <c r="E38" s="876"/>
      <c r="F38" s="876"/>
      <c r="G38" s="876"/>
      <c r="H38" s="876"/>
      <c r="I38" s="876"/>
      <c r="J38" s="876"/>
    </row>
    <row r="39" spans="2:10" ht="32.25" customHeight="1" hidden="1">
      <c r="B39" s="73" t="s">
        <v>269</v>
      </c>
      <c r="C39" s="874" t="s">
        <v>188</v>
      </c>
      <c r="D39" s="875"/>
      <c r="E39" s="875"/>
      <c r="F39" s="875"/>
      <c r="G39" s="875"/>
      <c r="H39" s="875"/>
      <c r="I39" s="875"/>
      <c r="J39" s="74"/>
    </row>
    <row r="40" spans="2:10" ht="48" customHeight="1" hidden="1">
      <c r="B40" s="75" t="s">
        <v>270</v>
      </c>
      <c r="C40" s="876" t="s">
        <v>187</v>
      </c>
      <c r="D40" s="876"/>
      <c r="E40" s="876"/>
      <c r="F40" s="876"/>
      <c r="G40" s="876"/>
      <c r="H40" s="876"/>
      <c r="I40" s="876"/>
      <c r="J40" s="876"/>
    </row>
    <row r="41" ht="15.75">
      <c r="B41" s="10"/>
    </row>
    <row r="42" ht="15.75">
      <c r="B42" s="10"/>
    </row>
    <row r="43" ht="15.75">
      <c r="B43" s="9" t="s">
        <v>244</v>
      </c>
    </row>
  </sheetData>
  <sheetProtection/>
  <mergeCells count="38">
    <mergeCell ref="C39:I39"/>
    <mergeCell ref="C40:J40"/>
    <mergeCell ref="B32:J32"/>
    <mergeCell ref="B33:J33"/>
    <mergeCell ref="B36:I36"/>
    <mergeCell ref="B38:J38"/>
    <mergeCell ref="B34:J34"/>
    <mergeCell ref="B35:J35"/>
    <mergeCell ref="B29:J29"/>
    <mergeCell ref="B31:J31"/>
    <mergeCell ref="C25:C28"/>
    <mergeCell ref="D25:D28"/>
    <mergeCell ref="E25:F28"/>
    <mergeCell ref="H25:H28"/>
    <mergeCell ref="I25:I28"/>
    <mergeCell ref="J25:J28"/>
    <mergeCell ref="I20:I24"/>
    <mergeCell ref="J20:J24"/>
    <mergeCell ref="E21:G21"/>
    <mergeCell ref="E22:G22"/>
    <mergeCell ref="E23:G23"/>
    <mergeCell ref="E24:G24"/>
    <mergeCell ref="J5:J6"/>
    <mergeCell ref="C6:C7"/>
    <mergeCell ref="D6:D7"/>
    <mergeCell ref="E6:G6"/>
    <mergeCell ref="I7:I19"/>
    <mergeCell ref="J7:J19"/>
    <mergeCell ref="C10:C24"/>
    <mergeCell ref="D10:D19"/>
    <mergeCell ref="D20:D24"/>
    <mergeCell ref="E20:G20"/>
    <mergeCell ref="C1:H1"/>
    <mergeCell ref="B3:I3"/>
    <mergeCell ref="B5:B7"/>
    <mergeCell ref="C5:D5"/>
    <mergeCell ref="E5:H5"/>
    <mergeCell ref="I5:I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49.140625" style="0" customWidth="1"/>
    <col min="3" max="3" width="21.140625" style="0" customWidth="1"/>
    <col min="4" max="4" width="16.28125" style="0" customWidth="1"/>
    <col min="5" max="5" width="65.8515625" style="0" customWidth="1"/>
    <col min="6" max="6" width="41.00390625" style="0" customWidth="1"/>
  </cols>
  <sheetData>
    <row r="1" spans="2:5" ht="22.5">
      <c r="B1" s="621" t="s">
        <v>64</v>
      </c>
      <c r="C1" s="882"/>
      <c r="D1" s="882"/>
      <c r="E1" s="882"/>
    </row>
    <row r="2" spans="3:4" ht="20.25">
      <c r="C2" s="8"/>
      <c r="D2" s="8"/>
    </row>
    <row r="3" spans="2:5" ht="30.75" customHeight="1">
      <c r="B3" s="656" t="s">
        <v>242</v>
      </c>
      <c r="C3" s="656"/>
      <c r="D3" s="656"/>
      <c r="E3" s="656"/>
    </row>
    <row r="5" spans="1:6" ht="18.75" customHeight="1">
      <c r="A5" s="11"/>
      <c r="B5" s="815"/>
      <c r="C5" s="610" t="s">
        <v>226</v>
      </c>
      <c r="D5" s="610" t="s">
        <v>222</v>
      </c>
      <c r="E5" s="610" t="s">
        <v>239</v>
      </c>
      <c r="F5" s="610" t="s">
        <v>229</v>
      </c>
    </row>
    <row r="6" spans="1:6" ht="34.5" customHeight="1">
      <c r="A6" s="11"/>
      <c r="B6" s="883"/>
      <c r="C6" s="786"/>
      <c r="D6" s="883"/>
      <c r="E6" s="611"/>
      <c r="F6" s="611"/>
    </row>
    <row r="7" spans="2:6" ht="38.25" customHeight="1" hidden="1">
      <c r="B7" s="133"/>
      <c r="C7" s="2"/>
      <c r="D7" s="2"/>
      <c r="F7" s="3"/>
    </row>
    <row r="8" spans="2:6" s="100" customFormat="1" ht="21" thickBot="1">
      <c r="B8" s="379" t="s">
        <v>355</v>
      </c>
      <c r="C8" s="380">
        <v>1000</v>
      </c>
      <c r="D8" s="35">
        <v>5</v>
      </c>
      <c r="E8" s="884" t="s">
        <v>450</v>
      </c>
      <c r="F8" s="585" t="s">
        <v>213</v>
      </c>
    </row>
    <row r="9" spans="2:6" ht="18.75">
      <c r="B9" s="80" t="s">
        <v>227</v>
      </c>
      <c r="C9" s="4"/>
      <c r="D9" s="5"/>
      <c r="E9" s="885"/>
      <c r="F9" s="886"/>
    </row>
    <row r="10" spans="2:6" ht="45.75" customHeight="1">
      <c r="B10" s="134" t="s">
        <v>351</v>
      </c>
      <c r="C10" s="381">
        <v>1000</v>
      </c>
      <c r="D10" s="156">
        <v>5</v>
      </c>
      <c r="E10" s="806"/>
      <c r="F10" s="887"/>
    </row>
    <row r="11" spans="2:6" ht="82.5" customHeight="1" hidden="1">
      <c r="B11" s="16"/>
      <c r="C11" s="17"/>
      <c r="D11" s="14"/>
      <c r="E11" s="15"/>
      <c r="F11" s="7" t="s">
        <v>246</v>
      </c>
    </row>
    <row r="13" spans="2:6" ht="36" customHeight="1" hidden="1">
      <c r="B13" s="79"/>
      <c r="C13" s="79"/>
      <c r="D13" s="79"/>
      <c r="E13" s="79"/>
      <c r="F13" s="79"/>
    </row>
    <row r="14" ht="15.75">
      <c r="B14" s="9" t="s">
        <v>236</v>
      </c>
    </row>
    <row r="15" spans="2:6" ht="28.5" customHeight="1">
      <c r="B15" s="807" t="s">
        <v>336</v>
      </c>
      <c r="C15" s="807"/>
      <c r="D15" s="807"/>
      <c r="E15" s="807"/>
      <c r="F15" s="807"/>
    </row>
    <row r="16" spans="2:6" ht="31.5" customHeight="1">
      <c r="B16" s="807" t="s">
        <v>337</v>
      </c>
      <c r="C16" s="807"/>
      <c r="D16" s="807"/>
      <c r="E16" s="807"/>
      <c r="F16" s="807"/>
    </row>
    <row r="18" spans="2:6" ht="15.75">
      <c r="B18" s="807" t="s">
        <v>63</v>
      </c>
      <c r="C18" s="807"/>
      <c r="D18" s="807"/>
      <c r="E18" s="807"/>
      <c r="F18" s="807"/>
    </row>
    <row r="19" spans="2:6" ht="15.75" hidden="1">
      <c r="B19" s="807"/>
      <c r="C19" s="807"/>
      <c r="D19" s="807"/>
      <c r="E19" s="807"/>
      <c r="F19" s="807"/>
    </row>
    <row r="20" spans="2:6" ht="15.75" hidden="1">
      <c r="B20" s="807"/>
      <c r="C20" s="807"/>
      <c r="D20" s="807"/>
      <c r="E20" s="807"/>
      <c r="F20" s="807"/>
    </row>
    <row r="21" spans="2:6" ht="15.75" hidden="1">
      <c r="B21" s="807"/>
      <c r="C21" s="807"/>
      <c r="D21" s="807"/>
      <c r="E21" s="807"/>
      <c r="F21" s="807"/>
    </row>
    <row r="24" ht="15.75">
      <c r="B24" s="10"/>
    </row>
    <row r="25" ht="15.75">
      <c r="B25" s="10"/>
    </row>
    <row r="26" ht="15.75">
      <c r="B26" s="10"/>
    </row>
    <row r="27" ht="15.75">
      <c r="B27" s="9" t="s">
        <v>244</v>
      </c>
    </row>
  </sheetData>
  <sheetProtection/>
  <mergeCells count="15">
    <mergeCell ref="B21:F21"/>
    <mergeCell ref="F5:F6"/>
    <mergeCell ref="E8:E10"/>
    <mergeCell ref="F8:F10"/>
    <mergeCell ref="B15:F15"/>
    <mergeCell ref="B16:F16"/>
    <mergeCell ref="B18:F18"/>
    <mergeCell ref="B19:F19"/>
    <mergeCell ref="B20:F20"/>
    <mergeCell ref="B1:E1"/>
    <mergeCell ref="B3:E3"/>
    <mergeCell ref="B5:B6"/>
    <mergeCell ref="E5:E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tabSelected="1" zoomScale="75" zoomScaleNormal="75" zoomScalePageLayoutView="0" workbookViewId="0" topLeftCell="A10">
      <selection activeCell="G9" sqref="G9"/>
    </sheetView>
  </sheetViews>
  <sheetFormatPr defaultColWidth="9.140625" defaultRowHeight="12.75"/>
  <cols>
    <col min="2" max="2" width="49.140625" style="0" customWidth="1"/>
    <col min="3" max="3" width="21.140625" style="0" customWidth="1"/>
    <col min="4" max="4" width="17.57421875" style="0" customWidth="1"/>
    <col min="5" max="5" width="8.28125" style="331" hidden="1" customWidth="1"/>
    <col min="6" max="6" width="16.28125" style="0" customWidth="1"/>
    <col min="7" max="7" width="17.28125" style="0" customWidth="1"/>
    <col min="8" max="8" width="6.7109375" style="0" hidden="1" customWidth="1"/>
    <col min="9" max="10" width="17.28125" style="0" customWidth="1"/>
    <col min="11" max="11" width="65.8515625" style="0" customWidth="1"/>
    <col min="12" max="12" width="41.00390625" style="0" customWidth="1"/>
  </cols>
  <sheetData>
    <row r="1" spans="2:12" ht="33">
      <c r="B1" s="544" t="s">
        <v>79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2:12" ht="9.75" customHeight="1">
      <c r="B2" s="389"/>
      <c r="C2" s="390"/>
      <c r="D2" s="390"/>
      <c r="E2" s="391"/>
      <c r="F2" s="390"/>
      <c r="G2" s="390"/>
      <c r="H2" s="390"/>
      <c r="I2" s="390"/>
      <c r="J2" s="390"/>
      <c r="K2" s="389"/>
      <c r="L2" s="389"/>
    </row>
    <row r="3" spans="2:12" ht="43.5" customHeight="1">
      <c r="B3" s="545" t="s">
        <v>225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spans="2:12" ht="17.25" customHeight="1" thickBot="1">
      <c r="B4" s="389"/>
      <c r="C4" s="389"/>
      <c r="D4" s="389"/>
      <c r="E4" s="392"/>
      <c r="F4" s="389"/>
      <c r="G4" s="393" t="s">
        <v>266</v>
      </c>
      <c r="H4" s="393"/>
      <c r="I4" s="393"/>
      <c r="J4" s="393"/>
      <c r="K4" s="389"/>
      <c r="L4" s="389"/>
    </row>
    <row r="5" spans="2:12" ht="18.75">
      <c r="B5" s="926"/>
      <c r="C5" s="894" t="s">
        <v>226</v>
      </c>
      <c r="D5" s="894"/>
      <c r="E5" s="927" t="s">
        <v>68</v>
      </c>
      <c r="F5" s="894" t="s">
        <v>222</v>
      </c>
      <c r="G5" s="894"/>
      <c r="H5" s="927" t="s">
        <v>68</v>
      </c>
      <c r="I5" s="894" t="s">
        <v>222</v>
      </c>
      <c r="J5" s="894"/>
      <c r="K5" s="895" t="s">
        <v>230</v>
      </c>
      <c r="L5" s="896" t="s">
        <v>229</v>
      </c>
    </row>
    <row r="6" spans="2:12" ht="45" customHeight="1">
      <c r="B6" s="928"/>
      <c r="C6" s="394" t="s">
        <v>223</v>
      </c>
      <c r="D6" s="394" t="s">
        <v>224</v>
      </c>
      <c r="E6" s="899"/>
      <c r="F6" s="394" t="s">
        <v>223</v>
      </c>
      <c r="G6" s="394" t="s">
        <v>224</v>
      </c>
      <c r="H6" s="899"/>
      <c r="I6" s="394" t="s">
        <v>223</v>
      </c>
      <c r="J6" s="394" t="s">
        <v>224</v>
      </c>
      <c r="K6" s="540"/>
      <c r="L6" s="897"/>
    </row>
    <row r="7" spans="2:12" ht="48.75" customHeight="1">
      <c r="B7" s="898" t="s">
        <v>355</v>
      </c>
      <c r="C7" s="395">
        <f>C9+C12+C13+C19</f>
        <v>408900</v>
      </c>
      <c r="D7" s="395">
        <f>D9+D12+D13+D18+D19</f>
        <v>501952.89999999997</v>
      </c>
      <c r="E7" s="899"/>
      <c r="F7" s="900" t="s">
        <v>74</v>
      </c>
      <c r="G7" s="900"/>
      <c r="H7" s="899"/>
      <c r="I7" s="900" t="s">
        <v>75</v>
      </c>
      <c r="J7" s="900"/>
      <c r="K7" s="901"/>
      <c r="L7" s="929"/>
    </row>
    <row r="8" spans="2:12" ht="25.5" customHeight="1">
      <c r="B8" s="930" t="s">
        <v>227</v>
      </c>
      <c r="C8" s="902"/>
      <c r="D8" s="901"/>
      <c r="E8" s="903"/>
      <c r="F8" s="901"/>
      <c r="G8" s="901"/>
      <c r="H8" s="903"/>
      <c r="I8" s="901"/>
      <c r="J8" s="901"/>
      <c r="K8" s="901"/>
      <c r="L8" s="929"/>
    </row>
    <row r="9" spans="2:12" s="353" customFormat="1" ht="213" customHeight="1">
      <c r="B9" s="931" t="s">
        <v>228</v>
      </c>
      <c r="C9" s="904">
        <f>36000+36000</f>
        <v>72000</v>
      </c>
      <c r="D9" s="904">
        <v>94152.7</v>
      </c>
      <c r="E9" s="905" t="s">
        <v>67</v>
      </c>
      <c r="F9" s="906" t="s">
        <v>393</v>
      </c>
      <c r="G9" s="907">
        <v>1</v>
      </c>
      <c r="H9" s="905" t="s">
        <v>69</v>
      </c>
      <c r="I9" s="908" t="s">
        <v>395</v>
      </c>
      <c r="J9" s="908" t="s">
        <v>72</v>
      </c>
      <c r="K9" s="541" t="s">
        <v>271</v>
      </c>
      <c r="L9" s="396" t="s">
        <v>340</v>
      </c>
    </row>
    <row r="10" spans="2:12" s="353" customFormat="1" ht="52.5" customHeight="1">
      <c r="B10" s="931"/>
      <c r="C10" s="904"/>
      <c r="D10" s="904"/>
      <c r="E10" s="905"/>
      <c r="F10" s="909">
        <v>0.2</v>
      </c>
      <c r="G10" s="909">
        <v>0.8</v>
      </c>
      <c r="H10" s="905"/>
      <c r="I10" s="910" t="s">
        <v>84</v>
      </c>
      <c r="J10" s="910" t="s">
        <v>70</v>
      </c>
      <c r="K10" s="541"/>
      <c r="L10" s="396" t="s">
        <v>341</v>
      </c>
    </row>
    <row r="11" spans="2:12" s="353" customFormat="1" ht="102.75" customHeight="1">
      <c r="B11" s="931"/>
      <c r="C11" s="904"/>
      <c r="D11" s="904"/>
      <c r="E11" s="905"/>
      <c r="F11" s="909"/>
      <c r="G11" s="909"/>
      <c r="H11" s="905"/>
      <c r="I11" s="910"/>
      <c r="J11" s="910"/>
      <c r="K11" s="911" t="s">
        <v>232</v>
      </c>
      <c r="L11" s="932" t="s">
        <v>233</v>
      </c>
    </row>
    <row r="12" spans="2:12" ht="81" customHeight="1">
      <c r="B12" s="933" t="s">
        <v>324</v>
      </c>
      <c r="C12" s="912">
        <v>100</v>
      </c>
      <c r="D12" s="912">
        <v>764</v>
      </c>
      <c r="E12" s="400"/>
      <c r="F12" s="399">
        <v>0.2</v>
      </c>
      <c r="G12" s="399">
        <v>0.8</v>
      </c>
      <c r="H12" s="400"/>
      <c r="I12" s="398">
        <v>0</v>
      </c>
      <c r="J12" s="398">
        <v>0</v>
      </c>
      <c r="K12" s="397" t="s">
        <v>325</v>
      </c>
      <c r="L12" s="934" t="s">
        <v>326</v>
      </c>
    </row>
    <row r="13" spans="2:12" ht="219.75" customHeight="1">
      <c r="B13" s="935" t="s">
        <v>231</v>
      </c>
      <c r="C13" s="913">
        <f>41000+262500+7000+20000-C12-C18</f>
        <v>329100</v>
      </c>
      <c r="D13" s="913">
        <v>392035.6</v>
      </c>
      <c r="E13" s="400"/>
      <c r="F13" s="398" t="s">
        <v>87</v>
      </c>
      <c r="G13" s="399">
        <v>1</v>
      </c>
      <c r="H13" s="400"/>
      <c r="I13" s="908" t="s">
        <v>71</v>
      </c>
      <c r="J13" s="908" t="s">
        <v>72</v>
      </c>
      <c r="K13" s="914" t="s">
        <v>392</v>
      </c>
      <c r="L13" s="528" t="s">
        <v>340</v>
      </c>
    </row>
    <row r="14" spans="2:12" ht="120.75" customHeight="1">
      <c r="B14" s="935"/>
      <c r="C14" s="913"/>
      <c r="D14" s="913"/>
      <c r="E14" s="400"/>
      <c r="F14" s="399">
        <v>0.2</v>
      </c>
      <c r="G14" s="399">
        <v>0.8</v>
      </c>
      <c r="H14" s="400"/>
      <c r="I14" s="398" t="s">
        <v>85</v>
      </c>
      <c r="J14" s="398" t="s">
        <v>86</v>
      </c>
      <c r="K14" s="914"/>
      <c r="L14" s="528" t="s">
        <v>341</v>
      </c>
    </row>
    <row r="15" spans="2:12" ht="216.75" customHeight="1">
      <c r="B15" s="935"/>
      <c r="C15" s="913"/>
      <c r="D15" s="913"/>
      <c r="E15" s="916" t="s">
        <v>67</v>
      </c>
      <c r="F15" s="917" t="s">
        <v>88</v>
      </c>
      <c r="G15" s="918">
        <v>1</v>
      </c>
      <c r="H15" s="916" t="s">
        <v>69</v>
      </c>
      <c r="I15" s="908" t="s">
        <v>71</v>
      </c>
      <c r="J15" s="908" t="s">
        <v>72</v>
      </c>
      <c r="K15" s="915" t="s">
        <v>89</v>
      </c>
      <c r="L15" s="528" t="s">
        <v>342</v>
      </c>
    </row>
    <row r="16" spans="2:12" ht="59.25" customHeight="1">
      <c r="B16" s="936"/>
      <c r="C16" s="919"/>
      <c r="D16" s="919"/>
      <c r="E16" s="916"/>
      <c r="F16" s="920">
        <v>0.2</v>
      </c>
      <c r="G16" s="920">
        <v>0.8</v>
      </c>
      <c r="H16" s="916"/>
      <c r="I16" s="921" t="s">
        <v>84</v>
      </c>
      <c r="J16" s="910" t="s">
        <v>70</v>
      </c>
      <c r="K16" s="922" t="s">
        <v>90</v>
      </c>
      <c r="L16" s="547" t="s">
        <v>342</v>
      </c>
    </row>
    <row r="17" spans="2:12" ht="87.75" customHeight="1">
      <c r="B17" s="936"/>
      <c r="C17" s="919"/>
      <c r="D17" s="919"/>
      <c r="E17" s="916"/>
      <c r="F17" s="920"/>
      <c r="G17" s="920"/>
      <c r="H17" s="916"/>
      <c r="I17" s="921"/>
      <c r="J17" s="910"/>
      <c r="K17" s="922"/>
      <c r="L17" s="547"/>
    </row>
    <row r="18" spans="2:12" ht="72.75" customHeight="1">
      <c r="B18" s="936"/>
      <c r="C18" s="912">
        <v>1300</v>
      </c>
      <c r="D18" s="923">
        <v>0</v>
      </c>
      <c r="E18" s="924"/>
      <c r="F18" s="399">
        <v>1</v>
      </c>
      <c r="G18" s="399">
        <v>0</v>
      </c>
      <c r="H18" s="924"/>
      <c r="I18" s="399">
        <v>1</v>
      </c>
      <c r="J18" s="399">
        <v>0</v>
      </c>
      <c r="K18" s="915" t="s">
        <v>396</v>
      </c>
      <c r="L18" s="528" t="s">
        <v>343</v>
      </c>
    </row>
    <row r="19" spans="2:12" ht="61.5" customHeight="1">
      <c r="B19" s="402" t="s">
        <v>335</v>
      </c>
      <c r="C19" s="913">
        <v>7700</v>
      </c>
      <c r="D19" s="913">
        <v>15000.6</v>
      </c>
      <c r="E19" s="916" t="s">
        <v>67</v>
      </c>
      <c r="F19" s="920">
        <v>0.05</v>
      </c>
      <c r="G19" s="920">
        <v>0.95</v>
      </c>
      <c r="H19" s="916" t="s">
        <v>69</v>
      </c>
      <c r="I19" s="925" t="s">
        <v>73</v>
      </c>
      <c r="J19" s="925" t="s">
        <v>70</v>
      </c>
      <c r="K19" s="922" t="s">
        <v>277</v>
      </c>
      <c r="L19" s="547" t="s">
        <v>265</v>
      </c>
    </row>
    <row r="20" spans="2:12" ht="27" customHeight="1">
      <c r="B20" s="402" t="s">
        <v>234</v>
      </c>
      <c r="C20" s="913"/>
      <c r="D20" s="913"/>
      <c r="E20" s="916"/>
      <c r="F20" s="920"/>
      <c r="G20" s="920"/>
      <c r="H20" s="916"/>
      <c r="I20" s="925"/>
      <c r="J20" s="925"/>
      <c r="K20" s="922"/>
      <c r="L20" s="547"/>
    </row>
    <row r="21" spans="2:12" ht="104.25" customHeight="1" thickBot="1">
      <c r="B21" s="403" t="s">
        <v>235</v>
      </c>
      <c r="C21" s="937"/>
      <c r="D21" s="937"/>
      <c r="E21" s="938"/>
      <c r="F21" s="939"/>
      <c r="G21" s="939"/>
      <c r="H21" s="938"/>
      <c r="I21" s="940"/>
      <c r="J21" s="940"/>
      <c r="K21" s="401" t="s">
        <v>77</v>
      </c>
      <c r="L21" s="548"/>
    </row>
    <row r="22" spans="2:12" ht="12.75">
      <c r="B22" s="389"/>
      <c r="C22" s="389"/>
      <c r="D22" s="389"/>
      <c r="E22" s="392"/>
      <c r="F22" s="389"/>
      <c r="G22" s="389"/>
      <c r="H22" s="389"/>
      <c r="I22" s="389"/>
      <c r="J22" s="389"/>
      <c r="K22" s="389"/>
      <c r="L22" s="389"/>
    </row>
    <row r="23" spans="2:12" ht="45.75" customHeight="1">
      <c r="B23" s="546" t="s">
        <v>394</v>
      </c>
      <c r="C23" s="546"/>
      <c r="D23" s="546"/>
      <c r="E23" s="546"/>
      <c r="F23" s="546"/>
      <c r="G23" s="546"/>
      <c r="H23" s="546"/>
      <c r="I23" s="546"/>
      <c r="J23" s="546"/>
      <c r="K23" s="546"/>
      <c r="L23" s="546"/>
    </row>
    <row r="24" spans="2:12" ht="24.75" customHeight="1">
      <c r="B24" s="404" t="s">
        <v>236</v>
      </c>
      <c r="C24" s="405"/>
      <c r="D24" s="405"/>
      <c r="E24" s="406"/>
      <c r="F24" s="405"/>
      <c r="G24" s="405"/>
      <c r="H24" s="405"/>
      <c r="I24" s="405"/>
      <c r="J24" s="405"/>
      <c r="K24" s="405"/>
      <c r="L24" s="405"/>
    </row>
    <row r="25" spans="2:12" ht="73.5" customHeight="1">
      <c r="B25" s="543" t="s">
        <v>31</v>
      </c>
      <c r="C25" s="543"/>
      <c r="D25" s="543"/>
      <c r="E25" s="543"/>
      <c r="F25" s="543"/>
      <c r="G25" s="543"/>
      <c r="H25" s="543"/>
      <c r="I25" s="543"/>
      <c r="J25" s="543"/>
      <c r="K25" s="543"/>
      <c r="L25" s="543"/>
    </row>
    <row r="26" spans="2:12" ht="45.75" customHeight="1">
      <c r="B26" s="543" t="s">
        <v>397</v>
      </c>
      <c r="C26" s="543"/>
      <c r="D26" s="543"/>
      <c r="E26" s="543"/>
      <c r="F26" s="543"/>
      <c r="G26" s="543"/>
      <c r="H26" s="543"/>
      <c r="I26" s="543"/>
      <c r="J26" s="543"/>
      <c r="K26" s="543"/>
      <c r="L26" s="543"/>
    </row>
    <row r="27" spans="2:12" ht="28.5" customHeight="1">
      <c r="B27" s="543" t="s">
        <v>78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</row>
    <row r="28" spans="2:5" s="129" customFormat="1" ht="16.5">
      <c r="B28" s="129" t="s">
        <v>344</v>
      </c>
      <c r="E28" s="333"/>
    </row>
    <row r="29" spans="2:12" ht="20.25">
      <c r="B29" s="21"/>
      <c r="C29" s="21"/>
      <c r="D29" s="21"/>
      <c r="E29" s="332"/>
      <c r="F29" s="21"/>
      <c r="G29" s="21"/>
      <c r="H29" s="21"/>
      <c r="I29" s="21"/>
      <c r="J29" s="21"/>
      <c r="K29" s="21"/>
      <c r="L29" s="21"/>
    </row>
    <row r="30" spans="2:12" ht="20.25">
      <c r="B30" s="539" t="s">
        <v>29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</row>
    <row r="31" spans="2:12" ht="43.5" customHeight="1">
      <c r="B31" s="539" t="s">
        <v>3</v>
      </c>
      <c r="C31" s="539"/>
      <c r="D31" s="539"/>
      <c r="E31" s="539"/>
      <c r="F31" s="539"/>
      <c r="G31" s="539"/>
      <c r="H31" s="539"/>
      <c r="I31" s="539"/>
      <c r="J31" s="539"/>
      <c r="K31" s="539"/>
      <c r="L31" s="539"/>
    </row>
    <row r="32" spans="2:12" ht="50.25" customHeight="1">
      <c r="B32" s="539" t="s">
        <v>18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</row>
    <row r="33" spans="2:12" ht="44.25" customHeight="1">
      <c r="B33" s="539" t="s">
        <v>5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39"/>
    </row>
    <row r="34" spans="2:12" ht="45.75" customHeight="1">
      <c r="B34" s="542" t="s">
        <v>32</v>
      </c>
      <c r="C34" s="542"/>
      <c r="D34" s="542"/>
      <c r="E34" s="542"/>
      <c r="F34" s="542"/>
      <c r="G34" s="542"/>
      <c r="H34" s="542"/>
      <c r="I34" s="542"/>
      <c r="J34" s="542"/>
      <c r="K34" s="542"/>
      <c r="L34" s="542"/>
    </row>
    <row r="42" spans="2:10" ht="12.75">
      <c r="B42" s="11"/>
      <c r="C42" s="11"/>
      <c r="D42" s="11"/>
      <c r="E42" s="334"/>
      <c r="F42" s="11"/>
      <c r="G42" s="11"/>
      <c r="H42" s="11"/>
      <c r="I42" s="11"/>
      <c r="J42" s="11"/>
    </row>
    <row r="44" spans="2:10" ht="12.75">
      <c r="B44" s="11"/>
      <c r="C44" s="11"/>
      <c r="D44" s="11"/>
      <c r="E44" s="334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334"/>
      <c r="F45" s="11"/>
      <c r="G45" s="11"/>
      <c r="H45" s="11"/>
      <c r="I45" s="11"/>
      <c r="J45" s="11"/>
    </row>
    <row r="49" spans="2:10" ht="12.75">
      <c r="B49" s="11"/>
      <c r="C49" s="11"/>
      <c r="D49" s="11"/>
      <c r="E49" s="334"/>
      <c r="F49" s="11"/>
      <c r="G49" s="11"/>
      <c r="H49" s="11"/>
      <c r="I49" s="11"/>
      <c r="J49" s="11"/>
    </row>
  </sheetData>
  <sheetProtection/>
  <mergeCells count="52">
    <mergeCell ref="B13:B15"/>
    <mergeCell ref="B23:L23"/>
    <mergeCell ref="L19:L21"/>
    <mergeCell ref="K19:K20"/>
    <mergeCell ref="I19:I21"/>
    <mergeCell ref="C19:C21"/>
    <mergeCell ref="D19:D21"/>
    <mergeCell ref="K16:K17"/>
    <mergeCell ref="E15:E17"/>
    <mergeCell ref="H15:H17"/>
    <mergeCell ref="C9:C11"/>
    <mergeCell ref="F10:F11"/>
    <mergeCell ref="F7:G7"/>
    <mergeCell ref="I7:J7"/>
    <mergeCell ref="B1:L1"/>
    <mergeCell ref="B3:L3"/>
    <mergeCell ref="I5:J5"/>
    <mergeCell ref="H5:H7"/>
    <mergeCell ref="K13:K14"/>
    <mergeCell ref="E5:E7"/>
    <mergeCell ref="F5:G5"/>
    <mergeCell ref="D13:D15"/>
    <mergeCell ref="E9:E11"/>
    <mergeCell ref="H9:H11"/>
    <mergeCell ref="I10:I11"/>
    <mergeCell ref="D9:D11"/>
    <mergeCell ref="J16:J17"/>
    <mergeCell ref="G19:G21"/>
    <mergeCell ref="J19:J21"/>
    <mergeCell ref="F16:F17"/>
    <mergeCell ref="I16:I17"/>
    <mergeCell ref="G16:G17"/>
    <mergeCell ref="E19:E21"/>
    <mergeCell ref="H19:H21"/>
    <mergeCell ref="F19:F21"/>
    <mergeCell ref="B34:L34"/>
    <mergeCell ref="B25:L25"/>
    <mergeCell ref="B26:L26"/>
    <mergeCell ref="B27:L27"/>
    <mergeCell ref="B30:L30"/>
    <mergeCell ref="B32:L32"/>
    <mergeCell ref="B33:L33"/>
    <mergeCell ref="B31:L31"/>
    <mergeCell ref="L16:L17"/>
    <mergeCell ref="K5:K6"/>
    <mergeCell ref="B9:B11"/>
    <mergeCell ref="K9:K10"/>
    <mergeCell ref="C13:C15"/>
    <mergeCell ref="G10:G11"/>
    <mergeCell ref="C5:D5"/>
    <mergeCell ref="L5:L6"/>
    <mergeCell ref="J10:J11"/>
  </mergeCells>
  <printOptions/>
  <pageMargins left="0.7480314960629921" right="0.7480314960629921" top="0.7874015748031497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0"/>
  <sheetViews>
    <sheetView zoomScale="70" zoomScaleNormal="70" zoomScalePageLayoutView="0" workbookViewId="0" topLeftCell="A1">
      <selection activeCell="G25" sqref="G25"/>
    </sheetView>
  </sheetViews>
  <sheetFormatPr defaultColWidth="9.140625" defaultRowHeight="12.75"/>
  <cols>
    <col min="2" max="2" width="49.140625" style="0" customWidth="1"/>
    <col min="3" max="3" width="21.140625" style="0" customWidth="1"/>
    <col min="4" max="4" width="17.57421875" style="0" customWidth="1"/>
    <col min="5" max="5" width="16.28125" style="0" customWidth="1"/>
    <col min="6" max="6" width="17.00390625" style="0" customWidth="1"/>
    <col min="7" max="7" width="65.8515625" style="0" customWidth="1"/>
    <col min="8" max="8" width="41.00390625" style="0" customWidth="1"/>
  </cols>
  <sheetData>
    <row r="1" spans="2:7" ht="25.5">
      <c r="B1" s="598" t="s">
        <v>64</v>
      </c>
      <c r="C1" s="598"/>
      <c r="D1" s="598"/>
      <c r="E1" s="598"/>
      <c r="F1" s="598"/>
      <c r="G1" s="598"/>
    </row>
    <row r="2" spans="2:7" ht="25.5">
      <c r="B2" s="136"/>
      <c r="C2" s="113"/>
      <c r="D2" s="113"/>
      <c r="E2" s="113"/>
      <c r="F2" s="113"/>
      <c r="G2" s="136"/>
    </row>
    <row r="3" spans="2:7" ht="30.75" customHeight="1">
      <c r="B3" s="599" t="s">
        <v>215</v>
      </c>
      <c r="C3" s="599"/>
      <c r="D3" s="599"/>
      <c r="E3" s="599"/>
      <c r="F3" s="599"/>
      <c r="G3" s="599"/>
    </row>
    <row r="4" ht="15.75">
      <c r="F4" s="135" t="s">
        <v>268</v>
      </c>
    </row>
    <row r="5" spans="2:8" ht="18.75">
      <c r="B5" s="659"/>
      <c r="C5" s="560" t="s">
        <v>226</v>
      </c>
      <c r="D5" s="560"/>
      <c r="E5" s="560" t="s">
        <v>222</v>
      </c>
      <c r="F5" s="575"/>
      <c r="G5" s="560" t="s">
        <v>239</v>
      </c>
      <c r="H5" s="560" t="s">
        <v>229</v>
      </c>
    </row>
    <row r="6" spans="2:8" ht="34.5" customHeight="1">
      <c r="B6" s="659"/>
      <c r="C6" s="7" t="s">
        <v>223</v>
      </c>
      <c r="D6" s="7" t="s">
        <v>224</v>
      </c>
      <c r="E6" s="7" t="s">
        <v>223</v>
      </c>
      <c r="F6" s="119" t="s">
        <v>224</v>
      </c>
      <c r="G6" s="560"/>
      <c r="H6" s="560"/>
    </row>
    <row r="7" spans="2:8" ht="18.75" hidden="1">
      <c r="B7" s="1"/>
      <c r="C7" s="2"/>
      <c r="D7" s="2"/>
      <c r="E7" s="2"/>
      <c r="F7" s="2"/>
      <c r="G7" s="5"/>
      <c r="H7" s="3"/>
    </row>
    <row r="8" spans="2:8" s="100" customFormat="1" ht="20.25" customHeight="1">
      <c r="B8" s="117" t="s">
        <v>355</v>
      </c>
      <c r="C8" s="377">
        <v>300</v>
      </c>
      <c r="D8" s="35">
        <v>55.7</v>
      </c>
      <c r="E8" s="35" t="s">
        <v>221</v>
      </c>
      <c r="F8" s="35" t="s">
        <v>221</v>
      </c>
      <c r="H8" s="585" t="s">
        <v>213</v>
      </c>
    </row>
    <row r="9" spans="2:8" ht="19.5" customHeight="1" thickBot="1">
      <c r="B9" s="71" t="s">
        <v>227</v>
      </c>
      <c r="C9" s="888"/>
      <c r="D9" s="570"/>
      <c r="E9" s="5"/>
      <c r="F9" s="34"/>
      <c r="G9" s="519"/>
      <c r="H9" s="588"/>
    </row>
    <row r="10" spans="2:8" ht="33" customHeight="1">
      <c r="B10" s="212" t="s">
        <v>352</v>
      </c>
      <c r="C10" s="889"/>
      <c r="D10" s="601"/>
      <c r="E10" s="378">
        <v>20</v>
      </c>
      <c r="F10" s="378">
        <v>21</v>
      </c>
      <c r="G10" s="570" t="s">
        <v>451</v>
      </c>
      <c r="H10" s="588"/>
    </row>
    <row r="11" spans="2:8" ht="82.5" customHeight="1" hidden="1">
      <c r="B11" s="330"/>
      <c r="C11" s="889"/>
      <c r="D11" s="601"/>
      <c r="E11" s="18"/>
      <c r="F11" s="18"/>
      <c r="G11" s="601"/>
      <c r="H11" s="588"/>
    </row>
    <row r="12" spans="2:8" ht="219" customHeight="1" thickBot="1">
      <c r="B12" s="213" t="s">
        <v>353</v>
      </c>
      <c r="C12" s="889"/>
      <c r="D12" s="601"/>
      <c r="E12" s="18">
        <v>2</v>
      </c>
      <c r="F12" s="18">
        <v>2.3</v>
      </c>
      <c r="G12" s="601"/>
      <c r="H12" s="588"/>
    </row>
    <row r="13" spans="2:8" ht="72.75" customHeight="1" thickBot="1">
      <c r="B13" s="213" t="s">
        <v>65</v>
      </c>
      <c r="C13" s="890"/>
      <c r="D13" s="571"/>
      <c r="E13" s="378">
        <v>3</v>
      </c>
      <c r="F13" s="378">
        <v>7.67</v>
      </c>
      <c r="G13" s="520" t="s">
        <v>452</v>
      </c>
      <c r="H13" s="586"/>
    </row>
    <row r="14" spans="2:8" ht="16.5" customHeight="1">
      <c r="B14" s="865"/>
      <c r="C14" s="865"/>
      <c r="D14" s="865"/>
      <c r="E14" s="865"/>
      <c r="F14" s="865"/>
      <c r="G14" s="865"/>
      <c r="H14" s="865"/>
    </row>
    <row r="15" ht="15.75">
      <c r="B15" s="9" t="s">
        <v>236</v>
      </c>
    </row>
    <row r="16" spans="2:8" ht="30" customHeight="1">
      <c r="B16" s="811" t="s">
        <v>425</v>
      </c>
      <c r="C16" s="812"/>
      <c r="D16" s="812"/>
      <c r="E16" s="812"/>
      <c r="F16" s="812"/>
      <c r="G16" s="812"/>
      <c r="H16" s="813"/>
    </row>
    <row r="17" spans="2:10" ht="20.25" customHeight="1">
      <c r="B17" s="879" t="s">
        <v>304</v>
      </c>
      <c r="C17" s="880"/>
      <c r="D17" s="880"/>
      <c r="E17" s="880"/>
      <c r="F17" s="880"/>
      <c r="G17" s="880"/>
      <c r="H17" s="880"/>
      <c r="I17" s="880"/>
      <c r="J17" s="880"/>
    </row>
    <row r="18" spans="2:8" ht="21" customHeight="1">
      <c r="B18" s="807" t="s">
        <v>336</v>
      </c>
      <c r="C18" s="807"/>
      <c r="D18" s="807"/>
      <c r="E18" s="807"/>
      <c r="F18" s="807"/>
      <c r="G18" s="807"/>
      <c r="H18" s="807"/>
    </row>
    <row r="19" spans="2:8" ht="34.5" customHeight="1">
      <c r="B19" s="807" t="s">
        <v>337</v>
      </c>
      <c r="C19" s="807"/>
      <c r="D19" s="807"/>
      <c r="E19" s="807"/>
      <c r="F19" s="807"/>
      <c r="G19" s="807"/>
      <c r="H19" s="807"/>
    </row>
    <row r="21" spans="2:8" ht="15.75">
      <c r="B21" s="807" t="s">
        <v>66</v>
      </c>
      <c r="C21" s="807"/>
      <c r="D21" s="807"/>
      <c r="E21" s="807"/>
      <c r="F21" s="807"/>
      <c r="G21" s="807"/>
      <c r="H21" s="807"/>
    </row>
    <row r="22" spans="2:8" ht="15.75" hidden="1">
      <c r="B22" s="807"/>
      <c r="C22" s="807"/>
      <c r="D22" s="807"/>
      <c r="E22" s="807"/>
      <c r="F22" s="807"/>
      <c r="G22" s="807"/>
      <c r="H22" s="807"/>
    </row>
    <row r="23" spans="2:8" ht="15.75" hidden="1">
      <c r="B23" s="807"/>
      <c r="C23" s="807"/>
      <c r="D23" s="807"/>
      <c r="E23" s="807"/>
      <c r="F23" s="807"/>
      <c r="G23" s="807"/>
      <c r="H23" s="807"/>
    </row>
    <row r="24" spans="2:8" ht="15.75" hidden="1">
      <c r="B24" s="807"/>
      <c r="C24" s="807"/>
      <c r="D24" s="807"/>
      <c r="E24" s="807"/>
      <c r="F24" s="807"/>
      <c r="G24" s="807"/>
      <c r="H24" s="807"/>
    </row>
    <row r="27" ht="15.75">
      <c r="B27" s="10"/>
    </row>
    <row r="28" ht="15.75">
      <c r="B28" s="10"/>
    </row>
    <row r="29" ht="15.75">
      <c r="B29" s="10"/>
    </row>
    <row r="30" ht="15.75">
      <c r="B30" s="9" t="s">
        <v>244</v>
      </c>
    </row>
  </sheetData>
  <sheetProtection/>
  <mergeCells count="20">
    <mergeCell ref="G10:G12"/>
    <mergeCell ref="H8:H13"/>
    <mergeCell ref="C9:C13"/>
    <mergeCell ref="D9:D13"/>
    <mergeCell ref="B23:H23"/>
    <mergeCell ref="B24:H24"/>
    <mergeCell ref="B16:H16"/>
    <mergeCell ref="B18:H18"/>
    <mergeCell ref="B19:H19"/>
    <mergeCell ref="B21:H21"/>
    <mergeCell ref="B22:H22"/>
    <mergeCell ref="B17:J17"/>
    <mergeCell ref="B14:H14"/>
    <mergeCell ref="B1:G1"/>
    <mergeCell ref="B3:G3"/>
    <mergeCell ref="B5:B6"/>
    <mergeCell ref="C5:D5"/>
    <mergeCell ref="E5:F5"/>
    <mergeCell ref="G5:G6"/>
    <mergeCell ref="H5:H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50.7109375" style="0" customWidth="1"/>
    <col min="3" max="3" width="18.00390625" style="0" customWidth="1"/>
    <col min="4" max="4" width="17.28125" style="0" customWidth="1"/>
    <col min="5" max="5" width="27.8515625" style="0" customWidth="1"/>
    <col min="6" max="6" width="28.140625" style="0" customWidth="1"/>
    <col min="7" max="7" width="25.00390625" style="0" customWidth="1"/>
  </cols>
  <sheetData>
    <row r="2" spans="1:7" ht="12.75">
      <c r="A2" s="144"/>
      <c r="B2" s="144"/>
      <c r="C2" s="144"/>
      <c r="D2" s="144"/>
      <c r="E2" s="144"/>
      <c r="F2" s="144"/>
      <c r="G2" s="144"/>
    </row>
    <row r="3" spans="1:7" ht="25.5">
      <c r="A3" s="144"/>
      <c r="B3" s="598" t="s">
        <v>27</v>
      </c>
      <c r="C3" s="598"/>
      <c r="D3" s="598"/>
      <c r="E3" s="598"/>
      <c r="F3" s="598"/>
      <c r="G3" s="144"/>
    </row>
    <row r="4" spans="1:7" ht="20.25">
      <c r="A4" s="144"/>
      <c r="B4" s="144"/>
      <c r="C4" s="8"/>
      <c r="D4" s="8"/>
      <c r="E4" s="8"/>
      <c r="F4" s="144"/>
      <c r="G4" s="144"/>
    </row>
    <row r="5" spans="1:7" ht="25.5">
      <c r="A5" s="144"/>
      <c r="B5" s="599" t="s">
        <v>435</v>
      </c>
      <c r="C5" s="599"/>
      <c r="D5" s="599"/>
      <c r="E5" s="599"/>
      <c r="F5" s="599"/>
      <c r="G5" s="144"/>
    </row>
    <row r="6" spans="1:7" ht="12.75">
      <c r="A6" s="144"/>
      <c r="B6" s="144"/>
      <c r="C6" s="144"/>
      <c r="D6" s="144"/>
      <c r="E6" s="144"/>
      <c r="F6" s="144"/>
      <c r="G6" s="144"/>
    </row>
    <row r="7" spans="1:7" ht="37.5">
      <c r="A7" s="144"/>
      <c r="B7" s="384"/>
      <c r="C7" s="22" t="s">
        <v>223</v>
      </c>
      <c r="D7" s="22" t="s">
        <v>224</v>
      </c>
      <c r="E7" s="22" t="s">
        <v>222</v>
      </c>
      <c r="F7" s="22" t="s">
        <v>239</v>
      </c>
      <c r="G7" s="22" t="s">
        <v>229</v>
      </c>
    </row>
    <row r="8" spans="1:7" ht="20.25">
      <c r="A8" s="144"/>
      <c r="B8" s="387" t="s">
        <v>355</v>
      </c>
      <c r="C8" s="893">
        <v>30000</v>
      </c>
      <c r="D8" s="893">
        <v>501402.4</v>
      </c>
      <c r="E8" s="690"/>
      <c r="F8" s="690"/>
      <c r="G8" s="659"/>
    </row>
    <row r="9" spans="1:7" ht="18.75">
      <c r="A9" s="144"/>
      <c r="B9" s="3" t="s">
        <v>227</v>
      </c>
      <c r="C9" s="893"/>
      <c r="D9" s="893"/>
      <c r="E9" s="690"/>
      <c r="F9" s="690"/>
      <c r="G9" s="659"/>
    </row>
    <row r="10" spans="1:7" ht="206.25" customHeight="1">
      <c r="A10" s="144"/>
      <c r="B10" s="105" t="s">
        <v>436</v>
      </c>
      <c r="C10" s="358"/>
      <c r="D10" s="480"/>
      <c r="E10" s="182" t="s">
        <v>430</v>
      </c>
      <c r="F10" s="483" t="s">
        <v>431</v>
      </c>
      <c r="G10" s="5" t="s">
        <v>214</v>
      </c>
    </row>
    <row r="11" spans="1:7" ht="20.25">
      <c r="A11" s="144"/>
      <c r="B11" s="144"/>
      <c r="C11" s="144"/>
      <c r="D11" s="357"/>
      <c r="E11" s="144"/>
      <c r="F11" s="481"/>
      <c r="G11" s="144"/>
    </row>
    <row r="12" spans="1:7" ht="20.25">
      <c r="A12" s="144"/>
      <c r="B12" s="20" t="s">
        <v>236</v>
      </c>
      <c r="C12" s="144"/>
      <c r="D12" s="357"/>
      <c r="E12" s="144"/>
      <c r="F12" s="144"/>
      <c r="G12" s="144"/>
    </row>
    <row r="13" spans="1:7" ht="70.5" customHeight="1">
      <c r="A13" s="144"/>
      <c r="B13" s="693" t="s">
        <v>427</v>
      </c>
      <c r="C13" s="694"/>
      <c r="D13" s="694"/>
      <c r="E13" s="694"/>
      <c r="F13" s="694"/>
      <c r="G13" s="695"/>
    </row>
    <row r="14" spans="1:7" ht="40.5" customHeight="1">
      <c r="A14" s="144"/>
      <c r="B14" s="788" t="s">
        <v>428</v>
      </c>
      <c r="C14" s="788"/>
      <c r="D14" s="788"/>
      <c r="E14" s="788"/>
      <c r="F14" s="788"/>
      <c r="G14" s="788"/>
    </row>
    <row r="15" spans="1:7" ht="40.5" customHeight="1">
      <c r="A15" s="144"/>
      <c r="B15" s="615" t="s">
        <v>252</v>
      </c>
      <c r="C15" s="891"/>
      <c r="D15" s="891"/>
      <c r="E15" s="891"/>
      <c r="F15" s="891"/>
      <c r="G15" s="892"/>
    </row>
    <row r="16" spans="1:7" ht="20.25">
      <c r="A16" s="144"/>
      <c r="B16" s="615" t="s">
        <v>251</v>
      </c>
      <c r="C16" s="616"/>
      <c r="D16" s="616"/>
      <c r="E16" s="616"/>
      <c r="F16" s="616"/>
      <c r="G16" s="617"/>
    </row>
    <row r="17" spans="1:7" ht="12.75">
      <c r="A17" s="144"/>
      <c r="B17" s="144"/>
      <c r="C17" s="144"/>
      <c r="D17" s="144"/>
      <c r="E17" s="144"/>
      <c r="F17" s="144"/>
      <c r="G17" s="144"/>
    </row>
  </sheetData>
  <sheetProtection/>
  <mergeCells count="11">
    <mergeCell ref="F8:F9"/>
    <mergeCell ref="B13:G13"/>
    <mergeCell ref="B14:G14"/>
    <mergeCell ref="G8:G9"/>
    <mergeCell ref="B15:G15"/>
    <mergeCell ref="B16:G16"/>
    <mergeCell ref="B3:F3"/>
    <mergeCell ref="B5:F5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49.140625" style="0" customWidth="1"/>
    <col min="3" max="3" width="21.140625" style="0" customWidth="1"/>
    <col min="4" max="4" width="17.57421875" style="0" customWidth="1"/>
    <col min="5" max="5" width="22.57421875" style="0" customWidth="1"/>
    <col min="6" max="6" width="20.140625" style="0" customWidth="1"/>
    <col min="7" max="7" width="20.00390625" style="0" customWidth="1"/>
    <col min="8" max="8" width="65.8515625" style="0" customWidth="1"/>
    <col min="9" max="9" width="42.7109375" style="0" customWidth="1"/>
  </cols>
  <sheetData>
    <row r="1" spans="2:8" ht="21.75" customHeight="1">
      <c r="B1" s="144"/>
      <c r="C1" s="573" t="s">
        <v>27</v>
      </c>
      <c r="D1" s="573"/>
      <c r="E1" s="573"/>
      <c r="F1" s="573"/>
      <c r="G1" s="573"/>
      <c r="H1" s="144"/>
    </row>
    <row r="2" spans="2:8" ht="33" customHeight="1">
      <c r="B2" s="574" t="s">
        <v>241</v>
      </c>
      <c r="C2" s="574"/>
      <c r="D2" s="574"/>
      <c r="E2" s="574"/>
      <c r="F2" s="574"/>
      <c r="G2" s="574"/>
      <c r="H2" s="574"/>
    </row>
    <row r="3" ht="15.75" customHeight="1">
      <c r="G3" s="118" t="s">
        <v>339</v>
      </c>
    </row>
    <row r="4" spans="2:9" ht="18.75">
      <c r="B4" s="71"/>
      <c r="C4" s="560" t="s">
        <v>226</v>
      </c>
      <c r="D4" s="560"/>
      <c r="E4" s="575" t="s">
        <v>222</v>
      </c>
      <c r="F4" s="576"/>
      <c r="G4" s="577"/>
      <c r="H4" s="560" t="s">
        <v>239</v>
      </c>
      <c r="I4" s="560" t="s">
        <v>229</v>
      </c>
    </row>
    <row r="5" spans="2:9" ht="43.5" customHeight="1">
      <c r="B5" s="80"/>
      <c r="C5" s="7" t="s">
        <v>223</v>
      </c>
      <c r="D5" s="7" t="s">
        <v>224</v>
      </c>
      <c r="E5" s="578" t="s">
        <v>223</v>
      </c>
      <c r="F5" s="579"/>
      <c r="G5" s="7" t="s">
        <v>224</v>
      </c>
      <c r="H5" s="560"/>
      <c r="I5" s="560"/>
    </row>
    <row r="6" spans="2:9" s="100" customFormat="1" ht="93.75" customHeight="1">
      <c r="B6" s="387" t="s">
        <v>355</v>
      </c>
      <c r="C6" s="484">
        <v>99700</v>
      </c>
      <c r="D6" s="35">
        <v>171252.7</v>
      </c>
      <c r="E6" s="572" t="s">
        <v>422</v>
      </c>
      <c r="F6" s="572"/>
      <c r="G6" s="572"/>
      <c r="H6" s="563"/>
      <c r="I6" s="566"/>
    </row>
    <row r="7" spans="2:9" ht="20.25">
      <c r="B7" s="43" t="s">
        <v>227</v>
      </c>
      <c r="C7" s="157"/>
      <c r="D7" s="5"/>
      <c r="E7" s="388"/>
      <c r="F7" s="485"/>
      <c r="G7" s="485"/>
      <c r="H7" s="564"/>
      <c r="I7" s="567"/>
    </row>
    <row r="8" spans="2:9" ht="48.75" customHeight="1">
      <c r="B8" s="568" t="s">
        <v>237</v>
      </c>
      <c r="C8" s="561">
        <v>3000</v>
      </c>
      <c r="D8" s="570"/>
      <c r="E8" s="214"/>
      <c r="F8" s="215"/>
      <c r="G8" s="109"/>
      <c r="H8" s="264" t="s">
        <v>441</v>
      </c>
      <c r="I8" s="565" t="s">
        <v>293</v>
      </c>
    </row>
    <row r="9" spans="2:9" ht="48" customHeight="1">
      <c r="B9" s="569"/>
      <c r="C9" s="562"/>
      <c r="D9" s="571"/>
      <c r="E9" s="216"/>
      <c r="F9" s="215"/>
      <c r="G9" s="110"/>
      <c r="H9" s="264" t="s">
        <v>442</v>
      </c>
      <c r="I9" s="565"/>
    </row>
    <row r="10" spans="2:9" ht="57" customHeight="1">
      <c r="B10" s="589" t="s">
        <v>327</v>
      </c>
      <c r="C10" s="550">
        <v>27000</v>
      </c>
      <c r="D10" s="581"/>
      <c r="E10" s="255" t="s">
        <v>136</v>
      </c>
      <c r="F10" s="257"/>
      <c r="G10" s="111"/>
      <c r="H10" s="583" t="s">
        <v>443</v>
      </c>
      <c r="I10" s="585" t="s">
        <v>213</v>
      </c>
    </row>
    <row r="11" spans="2:9" ht="60" customHeight="1">
      <c r="B11" s="590"/>
      <c r="C11" s="551"/>
      <c r="D11" s="582"/>
      <c r="E11" s="255" t="s">
        <v>137</v>
      </c>
      <c r="F11" s="257"/>
      <c r="G11" s="111"/>
      <c r="H11" s="584"/>
      <c r="I11" s="586"/>
    </row>
    <row r="12" spans="2:9" ht="43.5" customHeight="1">
      <c r="B12" s="590"/>
      <c r="C12" s="551"/>
      <c r="D12" s="258"/>
      <c r="E12" s="256" t="s">
        <v>138</v>
      </c>
      <c r="F12" s="257"/>
      <c r="G12" s="111"/>
      <c r="H12" s="259"/>
      <c r="I12" s="253"/>
    </row>
    <row r="13" spans="2:9" ht="52.5" customHeight="1">
      <c r="B13" s="591"/>
      <c r="C13" s="552"/>
      <c r="D13" s="258"/>
      <c r="E13" s="256" t="s">
        <v>139</v>
      </c>
      <c r="F13" s="257"/>
      <c r="G13" s="111"/>
      <c r="H13" s="259"/>
      <c r="I13" s="253"/>
    </row>
    <row r="14" spans="2:9" ht="125.25" customHeight="1">
      <c r="B14" s="385" t="s">
        <v>432</v>
      </c>
      <c r="C14" s="382"/>
      <c r="D14" s="258"/>
      <c r="E14" s="256"/>
      <c r="F14" s="257"/>
      <c r="G14" s="111"/>
      <c r="H14" s="259" t="s">
        <v>443</v>
      </c>
      <c r="I14" s="253"/>
    </row>
    <row r="15" spans="2:9" ht="126" customHeight="1">
      <c r="B15" s="261" t="s">
        <v>238</v>
      </c>
      <c r="C15" s="550">
        <v>68560</v>
      </c>
      <c r="D15" s="553">
        <v>125747.16</v>
      </c>
      <c r="E15" s="554" t="s">
        <v>328</v>
      </c>
      <c r="F15" s="549"/>
      <c r="G15" s="549"/>
      <c r="H15" s="557" t="s">
        <v>444</v>
      </c>
      <c r="I15" s="585" t="s">
        <v>294</v>
      </c>
    </row>
    <row r="16" spans="2:9" ht="21.75" customHeight="1" hidden="1">
      <c r="B16" s="115" t="s">
        <v>295</v>
      </c>
      <c r="C16" s="551"/>
      <c r="D16" s="553"/>
      <c r="E16" s="554"/>
      <c r="F16" s="549"/>
      <c r="G16" s="549"/>
      <c r="H16" s="558"/>
      <c r="I16" s="588"/>
    </row>
    <row r="17" spans="2:9" ht="19.5" customHeight="1" hidden="1">
      <c r="B17" s="116" t="s">
        <v>296</v>
      </c>
      <c r="C17" s="551"/>
      <c r="D17" s="553"/>
      <c r="E17" s="274"/>
      <c r="F17" s="486"/>
      <c r="G17" s="486"/>
      <c r="H17" s="558"/>
      <c r="I17" s="588"/>
    </row>
    <row r="18" spans="2:9" ht="18" customHeight="1" hidden="1">
      <c r="B18" s="116" t="s">
        <v>297</v>
      </c>
      <c r="C18" s="551"/>
      <c r="D18" s="553"/>
      <c r="E18" s="274"/>
      <c r="F18" s="486"/>
      <c r="G18" s="486"/>
      <c r="H18" s="558"/>
      <c r="I18" s="588"/>
    </row>
    <row r="19" spans="2:9" ht="18" customHeight="1" hidden="1">
      <c r="B19" s="260" t="s">
        <v>142</v>
      </c>
      <c r="C19" s="551"/>
      <c r="D19" s="553"/>
      <c r="E19" s="274"/>
      <c r="F19" s="486"/>
      <c r="G19" s="486"/>
      <c r="H19" s="558"/>
      <c r="I19" s="588"/>
    </row>
    <row r="20" spans="2:9" ht="18.75" customHeight="1" hidden="1">
      <c r="B20" s="116" t="s">
        <v>296</v>
      </c>
      <c r="C20" s="551"/>
      <c r="D20" s="553"/>
      <c r="E20" s="274"/>
      <c r="F20" s="486"/>
      <c r="G20" s="486"/>
      <c r="H20" s="558"/>
      <c r="I20" s="588"/>
    </row>
    <row r="21" spans="2:9" ht="18.75" customHeight="1" hidden="1">
      <c r="B21" s="116" t="s">
        <v>297</v>
      </c>
      <c r="C21" s="551"/>
      <c r="D21" s="553"/>
      <c r="E21" s="274"/>
      <c r="F21" s="486"/>
      <c r="G21" s="486"/>
      <c r="H21" s="558"/>
      <c r="I21" s="588"/>
    </row>
    <row r="22" spans="2:9" ht="18.75" customHeight="1" hidden="1">
      <c r="B22" s="116" t="s">
        <v>140</v>
      </c>
      <c r="C22" s="551"/>
      <c r="D22" s="553"/>
      <c r="E22" s="274"/>
      <c r="F22" s="486"/>
      <c r="G22" s="486"/>
      <c r="H22" s="558"/>
      <c r="I22" s="588"/>
    </row>
    <row r="23" spans="2:9" ht="18.75" customHeight="1" hidden="1">
      <c r="B23" s="116" t="s">
        <v>141</v>
      </c>
      <c r="C23" s="551"/>
      <c r="D23" s="553"/>
      <c r="E23" s="274"/>
      <c r="F23" s="486"/>
      <c r="G23" s="486"/>
      <c r="H23" s="558"/>
      <c r="I23" s="588"/>
    </row>
    <row r="24" spans="2:9" ht="28.5" customHeight="1" hidden="1">
      <c r="B24" s="116" t="s">
        <v>143</v>
      </c>
      <c r="C24" s="551"/>
      <c r="D24" s="553"/>
      <c r="E24" s="487"/>
      <c r="F24" s="486"/>
      <c r="G24" s="88"/>
      <c r="H24" s="558"/>
      <c r="I24" s="588"/>
    </row>
    <row r="25" spans="2:9" ht="39.75" customHeight="1" hidden="1">
      <c r="B25" s="115" t="s">
        <v>144</v>
      </c>
      <c r="C25" s="551"/>
      <c r="D25" s="553"/>
      <c r="E25" s="274"/>
      <c r="F25" s="486"/>
      <c r="G25" s="486"/>
      <c r="H25" s="558"/>
      <c r="I25" s="588"/>
    </row>
    <row r="26" spans="2:9" ht="63.75" customHeight="1" hidden="1">
      <c r="B26" s="116" t="s">
        <v>145</v>
      </c>
      <c r="C26" s="552"/>
      <c r="D26" s="553"/>
      <c r="E26" s="488"/>
      <c r="F26" s="18"/>
      <c r="G26" s="18"/>
      <c r="H26" s="559"/>
      <c r="I26" s="586"/>
    </row>
    <row r="27" spans="2:9" ht="106.5" customHeight="1">
      <c r="B27" s="254" t="s">
        <v>147</v>
      </c>
      <c r="C27" s="263">
        <v>1440</v>
      </c>
      <c r="D27" s="262">
        <v>6801.84</v>
      </c>
      <c r="E27" s="272"/>
      <c r="F27" s="217"/>
      <c r="G27" s="218"/>
      <c r="H27" s="264" t="s">
        <v>445</v>
      </c>
      <c r="I27" s="7" t="s">
        <v>293</v>
      </c>
    </row>
    <row r="28" spans="8:9" ht="17.25" customHeight="1">
      <c r="H28" s="102" t="s">
        <v>149</v>
      </c>
      <c r="I28" s="101"/>
    </row>
    <row r="29" spans="3:9" ht="16.5" customHeight="1">
      <c r="C29" s="83"/>
      <c r="D29" s="83"/>
      <c r="E29" s="83"/>
      <c r="F29" s="83"/>
      <c r="G29" s="83"/>
      <c r="H29" s="102" t="s">
        <v>298</v>
      </c>
      <c r="I29" s="103"/>
    </row>
    <row r="30" ht="16.5" customHeight="1">
      <c r="B30" s="20" t="s">
        <v>236</v>
      </c>
    </row>
    <row r="31" spans="2:8" ht="36" customHeight="1">
      <c r="B31" s="555" t="s">
        <v>433</v>
      </c>
      <c r="C31" s="556"/>
      <c r="D31" s="556"/>
      <c r="E31" s="556"/>
      <c r="F31" s="556"/>
      <c r="G31" s="556"/>
      <c r="H31" s="556"/>
    </row>
    <row r="32" ht="16.5" customHeight="1">
      <c r="B32" s="20"/>
    </row>
    <row r="33" spans="2:9" ht="21.75" customHeight="1">
      <c r="B33" s="587" t="s">
        <v>299</v>
      </c>
      <c r="C33" s="587"/>
      <c r="D33" s="587"/>
      <c r="E33" s="587"/>
      <c r="F33" s="587"/>
      <c r="G33" s="587"/>
      <c r="H33" s="587"/>
      <c r="I33" s="587"/>
    </row>
    <row r="34" spans="2:9" ht="43.5" customHeight="1">
      <c r="B34" s="587" t="s">
        <v>251</v>
      </c>
      <c r="C34" s="587"/>
      <c r="D34" s="587"/>
      <c r="E34" s="587"/>
      <c r="F34" s="587"/>
      <c r="G34" s="587"/>
      <c r="H34" s="587"/>
      <c r="I34" s="587"/>
    </row>
    <row r="35" spans="2:9" ht="18">
      <c r="B35" s="489"/>
      <c r="C35" s="489"/>
      <c r="D35" s="489"/>
      <c r="E35" s="489"/>
      <c r="F35" s="489"/>
      <c r="G35" s="489"/>
      <c r="H35" s="489"/>
      <c r="I35" s="489"/>
    </row>
    <row r="36" spans="2:9" s="506" customFormat="1" ht="18.75">
      <c r="B36" s="580" t="s">
        <v>29</v>
      </c>
      <c r="C36" s="580"/>
      <c r="D36" s="580"/>
      <c r="E36" s="580"/>
      <c r="F36" s="580"/>
      <c r="G36" s="580"/>
      <c r="H36" s="580"/>
      <c r="I36" s="580"/>
    </row>
    <row r="37" spans="2:9" s="100" customFormat="1" ht="30" customHeight="1">
      <c r="B37" s="580" t="s">
        <v>388</v>
      </c>
      <c r="C37" s="580"/>
      <c r="D37" s="580"/>
      <c r="E37" s="580"/>
      <c r="F37" s="580"/>
      <c r="G37" s="580"/>
      <c r="H37" s="580"/>
      <c r="I37" s="580"/>
    </row>
  </sheetData>
  <sheetProtection/>
  <mergeCells count="31">
    <mergeCell ref="B36:I36"/>
    <mergeCell ref="B37:I37"/>
    <mergeCell ref="D10:D11"/>
    <mergeCell ref="H10:H11"/>
    <mergeCell ref="I10:I11"/>
    <mergeCell ref="B34:I34"/>
    <mergeCell ref="B33:I33"/>
    <mergeCell ref="I15:I26"/>
    <mergeCell ref="G15:G16"/>
    <mergeCell ref="B10:B13"/>
    <mergeCell ref="C1:G1"/>
    <mergeCell ref="B2:H2"/>
    <mergeCell ref="E4:G4"/>
    <mergeCell ref="E5:F5"/>
    <mergeCell ref="C4:D4"/>
    <mergeCell ref="H4:H5"/>
    <mergeCell ref="I4:I5"/>
    <mergeCell ref="C8:C9"/>
    <mergeCell ref="H6:H7"/>
    <mergeCell ref="I8:I9"/>
    <mergeCell ref="I6:I7"/>
    <mergeCell ref="B8:B9"/>
    <mergeCell ref="D8:D9"/>
    <mergeCell ref="E6:G6"/>
    <mergeCell ref="F15:F16"/>
    <mergeCell ref="C10:C13"/>
    <mergeCell ref="D15:D26"/>
    <mergeCell ref="C15:C26"/>
    <mergeCell ref="E15:E16"/>
    <mergeCell ref="B31:H31"/>
    <mergeCell ref="H15:H26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G8" sqref="G8"/>
    </sheetView>
  </sheetViews>
  <sheetFormatPr defaultColWidth="0" defaultRowHeight="12.75"/>
  <cols>
    <col min="1" max="1" width="9.140625" style="0" customWidth="1"/>
    <col min="2" max="2" width="49.140625" style="0" customWidth="1"/>
    <col min="3" max="3" width="21.140625" style="0" customWidth="1"/>
    <col min="4" max="4" width="17.57421875" style="0" hidden="1" customWidth="1"/>
    <col min="5" max="7" width="17.57421875" style="0" customWidth="1"/>
    <col min="8" max="8" width="16.00390625" style="0" hidden="1" customWidth="1"/>
    <col min="9" max="9" width="64.140625" style="0" customWidth="1"/>
    <col min="10" max="10" width="39.00390625" style="0" customWidth="1"/>
    <col min="11" max="16384" width="0" style="0" hidden="1" customWidth="1"/>
  </cols>
  <sheetData>
    <row r="1" spans="2:9" ht="25.5">
      <c r="B1" s="598" t="s">
        <v>27</v>
      </c>
      <c r="C1" s="598"/>
      <c r="D1" s="598"/>
      <c r="E1" s="598"/>
      <c r="F1" s="598"/>
      <c r="G1" s="598"/>
      <c r="H1" s="598"/>
      <c r="I1" s="598"/>
    </row>
    <row r="2" spans="2:9" ht="20.25">
      <c r="B2" s="144"/>
      <c r="C2" s="8"/>
      <c r="D2" s="8"/>
      <c r="E2" s="8"/>
      <c r="F2" s="8"/>
      <c r="G2" s="8"/>
      <c r="H2" s="8"/>
      <c r="I2" s="144"/>
    </row>
    <row r="3" spans="2:9" ht="30.75" customHeight="1">
      <c r="B3" s="599" t="s">
        <v>243</v>
      </c>
      <c r="C3" s="599"/>
      <c r="D3" s="599"/>
      <c r="E3" s="599"/>
      <c r="F3" s="599"/>
      <c r="G3" s="599"/>
      <c r="H3" s="599"/>
      <c r="I3" s="599"/>
    </row>
    <row r="4" ht="18.75">
      <c r="G4" s="82" t="s">
        <v>272</v>
      </c>
    </row>
    <row r="5" spans="2:10" ht="29.25" customHeight="1">
      <c r="B5" s="276"/>
      <c r="C5" s="578" t="s">
        <v>226</v>
      </c>
      <c r="D5" s="600"/>
      <c r="E5" s="579"/>
      <c r="F5" s="578" t="s">
        <v>338</v>
      </c>
      <c r="G5" s="579"/>
      <c r="H5" s="22"/>
      <c r="I5" s="33"/>
      <c r="J5" s="33"/>
    </row>
    <row r="6" spans="2:10" ht="39.75" customHeight="1">
      <c r="B6" s="276"/>
      <c r="C6" s="7" t="s">
        <v>223</v>
      </c>
      <c r="D6" s="7"/>
      <c r="E6" s="7" t="s">
        <v>224</v>
      </c>
      <c r="F6" s="7" t="s">
        <v>223</v>
      </c>
      <c r="G6" s="7" t="s">
        <v>224</v>
      </c>
      <c r="H6" s="7" t="s">
        <v>224</v>
      </c>
      <c r="I6" s="33" t="s">
        <v>239</v>
      </c>
      <c r="J6" s="33" t="s">
        <v>28</v>
      </c>
    </row>
    <row r="7" spans="2:10" s="100" customFormat="1" ht="114" customHeight="1">
      <c r="B7" s="409" t="s">
        <v>355</v>
      </c>
      <c r="C7" s="498">
        <v>10300</v>
      </c>
      <c r="D7" s="490">
        <f>SUM(D8:D8)</f>
        <v>0</v>
      </c>
      <c r="E7" s="490">
        <v>4420.9</v>
      </c>
      <c r="F7" s="572" t="s">
        <v>422</v>
      </c>
      <c r="G7" s="572"/>
      <c r="H7" s="572"/>
      <c r="I7" s="84"/>
      <c r="J7" s="117"/>
    </row>
    <row r="8" spans="1:14" s="19" customFormat="1" ht="84.75" customHeight="1">
      <c r="A8" s="25"/>
      <c r="B8" s="105" t="s">
        <v>247</v>
      </c>
      <c r="C8" s="494"/>
      <c r="D8" s="358"/>
      <c r="E8" s="358"/>
      <c r="F8" s="88"/>
      <c r="G8" s="88"/>
      <c r="H8" s="13"/>
      <c r="I8" s="269" t="s">
        <v>437</v>
      </c>
      <c r="J8" s="7" t="s">
        <v>300</v>
      </c>
      <c r="K8" s="25"/>
      <c r="L8" s="25"/>
      <c r="M8" s="25"/>
      <c r="N8" s="25"/>
    </row>
    <row r="9" spans="2:10" s="25" customFormat="1" ht="109.5" customHeight="1">
      <c r="B9" s="499" t="s">
        <v>156</v>
      </c>
      <c r="C9" s="595"/>
      <c r="D9" s="358"/>
      <c r="E9" s="500"/>
      <c r="F9" s="92"/>
      <c r="G9" s="92"/>
      <c r="H9" s="13"/>
      <c r="I9" s="269" t="s">
        <v>438</v>
      </c>
      <c r="J9" s="214" t="s">
        <v>172</v>
      </c>
    </row>
    <row r="10" spans="1:11" s="277" customFormat="1" ht="99.75" customHeight="1">
      <c r="A10" s="197"/>
      <c r="B10" s="196" t="s">
        <v>157</v>
      </c>
      <c r="C10" s="596"/>
      <c r="D10" s="448"/>
      <c r="E10" s="448"/>
      <c r="F10" s="92"/>
      <c r="G10" s="92"/>
      <c r="H10" s="448"/>
      <c r="I10" s="269" t="s">
        <v>439</v>
      </c>
      <c r="J10" s="214" t="s">
        <v>300</v>
      </c>
      <c r="K10" s="197"/>
    </row>
    <row r="11" spans="1:11" ht="97.5">
      <c r="A11" s="277"/>
      <c r="B11" s="491" t="s">
        <v>357</v>
      </c>
      <c r="C11" s="78">
        <v>300</v>
      </c>
      <c r="D11" s="492"/>
      <c r="E11" s="492">
        <v>0</v>
      </c>
      <c r="F11" s="88"/>
      <c r="G11" s="88"/>
      <c r="H11" s="493"/>
      <c r="I11" s="269" t="s">
        <v>440</v>
      </c>
      <c r="J11" s="7"/>
      <c r="K11" s="277"/>
    </row>
    <row r="12" ht="20.25">
      <c r="B12" s="195"/>
    </row>
    <row r="13" ht="42.75" customHeight="1">
      <c r="B13" s="20" t="s">
        <v>236</v>
      </c>
    </row>
    <row r="14" spans="2:9" ht="42.75" customHeight="1">
      <c r="B14" s="495" t="s">
        <v>434</v>
      </c>
      <c r="C14" s="496"/>
      <c r="D14" s="496"/>
      <c r="E14" s="496"/>
      <c r="F14" s="496"/>
      <c r="G14" s="496"/>
      <c r="H14" s="496"/>
      <c r="I14" s="497"/>
    </row>
    <row r="15" spans="2:10" ht="42" customHeight="1">
      <c r="B15" s="597" t="s">
        <v>252</v>
      </c>
      <c r="C15" s="597"/>
      <c r="D15" s="597"/>
      <c r="E15" s="597"/>
      <c r="F15" s="597"/>
      <c r="G15" s="597"/>
      <c r="H15" s="597"/>
      <c r="I15" s="597"/>
      <c r="J15" s="597"/>
    </row>
    <row r="16" spans="2:10" ht="20.25">
      <c r="B16" s="597" t="s">
        <v>251</v>
      </c>
      <c r="C16" s="597"/>
      <c r="D16" s="597"/>
      <c r="E16" s="597"/>
      <c r="F16" s="597"/>
      <c r="G16" s="597"/>
      <c r="H16" s="597"/>
      <c r="I16" s="597"/>
      <c r="J16" s="597"/>
    </row>
    <row r="17" spans="1:11" s="100" customFormat="1" ht="24.75" customHeight="1">
      <c r="A17"/>
      <c r="B17"/>
      <c r="C17"/>
      <c r="D17"/>
      <c r="E17"/>
      <c r="F17"/>
      <c r="G17"/>
      <c r="H17"/>
      <c r="I17"/>
      <c r="J17"/>
      <c r="K17"/>
    </row>
    <row r="18" spans="2:11" s="100" customFormat="1" ht="25.5" customHeight="1">
      <c r="B18" s="592" t="s">
        <v>29</v>
      </c>
      <c r="C18" s="593"/>
      <c r="D18" s="593"/>
      <c r="E18" s="593"/>
      <c r="F18" s="593"/>
      <c r="G18" s="593"/>
      <c r="H18" s="593"/>
      <c r="I18" s="593"/>
      <c r="J18" s="593"/>
      <c r="K18" s="594"/>
    </row>
    <row r="19" spans="1:11" ht="20.25">
      <c r="A19" s="100"/>
      <c r="B19" s="592" t="s">
        <v>30</v>
      </c>
      <c r="C19" s="593"/>
      <c r="D19" s="593"/>
      <c r="E19" s="593"/>
      <c r="F19" s="593"/>
      <c r="G19" s="593"/>
      <c r="H19" s="593"/>
      <c r="I19" s="593"/>
      <c r="J19" s="593"/>
      <c r="K19" s="594"/>
    </row>
    <row r="23" ht="15.75">
      <c r="B23" s="10"/>
    </row>
    <row r="24" ht="15.75">
      <c r="B24" s="10"/>
    </row>
    <row r="25" ht="15.75">
      <c r="B25" s="10"/>
    </row>
    <row r="26" ht="15.75">
      <c r="B26" s="9" t="s">
        <v>244</v>
      </c>
    </row>
  </sheetData>
  <sheetProtection/>
  <mergeCells count="10">
    <mergeCell ref="B19:K19"/>
    <mergeCell ref="C9:C10"/>
    <mergeCell ref="B18:K18"/>
    <mergeCell ref="B15:J15"/>
    <mergeCell ref="F7:H7"/>
    <mergeCell ref="B1:I1"/>
    <mergeCell ref="B3:I3"/>
    <mergeCell ref="C5:E5"/>
    <mergeCell ref="F5:G5"/>
    <mergeCell ref="B16:J16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zoomScalePageLayoutView="0" workbookViewId="0" topLeftCell="B4">
      <selection activeCell="B1" sqref="B1:I17"/>
    </sheetView>
  </sheetViews>
  <sheetFormatPr defaultColWidth="9.140625" defaultRowHeight="12.75"/>
  <cols>
    <col min="1" max="1" width="6.140625" style="0" customWidth="1"/>
    <col min="2" max="2" width="49.140625" style="0" customWidth="1"/>
    <col min="3" max="3" width="17.57421875" style="0" customWidth="1"/>
    <col min="4" max="4" width="17.57421875" style="0" hidden="1" customWidth="1"/>
    <col min="5" max="5" width="20.00390625" style="0" customWidth="1"/>
    <col min="6" max="6" width="17.8515625" style="0" customWidth="1"/>
    <col min="7" max="7" width="16.00390625" style="0" hidden="1" customWidth="1"/>
    <col min="8" max="8" width="65.8515625" style="0" customWidth="1"/>
    <col min="9" max="9" width="39.28125" style="0" customWidth="1"/>
  </cols>
  <sheetData>
    <row r="1" spans="2:8" ht="25.5">
      <c r="B1" s="608" t="s">
        <v>27</v>
      </c>
      <c r="C1" s="608"/>
      <c r="D1" s="608"/>
      <c r="E1" s="608"/>
      <c r="F1" s="608"/>
      <c r="G1" s="608"/>
      <c r="H1" s="608"/>
    </row>
    <row r="2" spans="2:8" ht="20.25">
      <c r="B2" s="407"/>
      <c r="C2" s="408"/>
      <c r="D2" s="408"/>
      <c r="E2" s="408"/>
      <c r="F2" s="408"/>
      <c r="G2" s="408"/>
      <c r="H2" s="407"/>
    </row>
    <row r="3" spans="2:8" ht="30.75" customHeight="1">
      <c r="B3" s="609" t="s">
        <v>301</v>
      </c>
      <c r="C3" s="609"/>
      <c r="D3" s="609"/>
      <c r="E3" s="609"/>
      <c r="F3" s="609"/>
      <c r="G3" s="609"/>
      <c r="H3" s="609"/>
    </row>
    <row r="5" spans="2:9" ht="39.75" customHeight="1">
      <c r="B5" s="605"/>
      <c r="C5" s="108" t="s">
        <v>223</v>
      </c>
      <c r="D5" s="108" t="s">
        <v>223</v>
      </c>
      <c r="E5" s="108" t="s">
        <v>224</v>
      </c>
      <c r="F5" s="251"/>
      <c r="G5" s="252"/>
      <c r="H5" s="610" t="s">
        <v>239</v>
      </c>
      <c r="I5" s="610" t="s">
        <v>229</v>
      </c>
    </row>
    <row r="6" spans="2:9" ht="34.5" customHeight="1">
      <c r="B6" s="607"/>
      <c r="C6" s="7" t="s">
        <v>226</v>
      </c>
      <c r="D6" s="7"/>
      <c r="E6" s="7"/>
      <c r="F6" s="7" t="s">
        <v>222</v>
      </c>
      <c r="G6" s="22"/>
      <c r="H6" s="611"/>
      <c r="I6" s="611"/>
    </row>
    <row r="7" spans="2:9" ht="18.75">
      <c r="B7" s="3"/>
      <c r="C7" s="602">
        <f>C10</f>
        <v>20000</v>
      </c>
      <c r="D7" s="350"/>
      <c r="E7" s="602">
        <f>E10</f>
        <v>100200</v>
      </c>
      <c r="F7" s="570"/>
      <c r="G7" s="5"/>
      <c r="H7" s="570"/>
      <c r="I7" s="605"/>
    </row>
    <row r="8" spans="2:9" s="100" customFormat="1" ht="20.25">
      <c r="B8" s="349" t="s">
        <v>355</v>
      </c>
      <c r="C8" s="603"/>
      <c r="D8" s="348">
        <f>SUM(D9:D10)</f>
        <v>0</v>
      </c>
      <c r="E8" s="603"/>
      <c r="F8" s="601"/>
      <c r="G8" s="98"/>
      <c r="H8" s="601"/>
      <c r="I8" s="606"/>
    </row>
    <row r="9" spans="2:9" ht="18.75">
      <c r="B9" s="3" t="s">
        <v>227</v>
      </c>
      <c r="C9" s="604"/>
      <c r="D9" s="350"/>
      <c r="E9" s="604"/>
      <c r="F9" s="571"/>
      <c r="G9" s="5"/>
      <c r="H9" s="571"/>
      <c r="I9" s="607"/>
    </row>
    <row r="10" spans="2:9" ht="235.5" customHeight="1">
      <c r="B10" s="105" t="s">
        <v>302</v>
      </c>
      <c r="C10" s="351">
        <v>20000</v>
      </c>
      <c r="D10" s="283"/>
      <c r="E10" s="352">
        <v>100200</v>
      </c>
      <c r="F10" s="182" t="s">
        <v>146</v>
      </c>
      <c r="G10" s="13"/>
      <c r="H10" s="266" t="s">
        <v>171</v>
      </c>
      <c r="I10" s="22" t="s">
        <v>214</v>
      </c>
    </row>
    <row r="11" spans="5:8" ht="12.75" customHeight="1">
      <c r="E11" s="265"/>
      <c r="H11" s="267"/>
    </row>
    <row r="12" spans="2:5" ht="20.25">
      <c r="B12" s="20" t="s">
        <v>236</v>
      </c>
      <c r="E12" s="268"/>
    </row>
    <row r="13" spans="2:9" ht="42" customHeight="1">
      <c r="B13" s="615" t="s">
        <v>252</v>
      </c>
      <c r="C13" s="616"/>
      <c r="D13" s="616"/>
      <c r="E13" s="616"/>
      <c r="F13" s="616"/>
      <c r="G13" s="616"/>
      <c r="H13" s="616"/>
      <c r="I13" s="617"/>
    </row>
    <row r="14" spans="2:9" ht="44.25" customHeight="1">
      <c r="B14" s="615" t="s">
        <v>251</v>
      </c>
      <c r="C14" s="616"/>
      <c r="D14" s="616"/>
      <c r="E14" s="616"/>
      <c r="F14" s="616"/>
      <c r="G14" s="616"/>
      <c r="H14" s="616"/>
      <c r="I14" s="617"/>
    </row>
    <row r="16" spans="2:9" s="100" customFormat="1" ht="36" customHeight="1">
      <c r="B16" s="612" t="s">
        <v>103</v>
      </c>
      <c r="C16" s="613"/>
      <c r="D16" s="613"/>
      <c r="E16" s="613"/>
      <c r="F16" s="613"/>
      <c r="G16" s="613"/>
      <c r="H16" s="613"/>
      <c r="I16" s="614"/>
    </row>
    <row r="17" spans="2:9" s="100" customFormat="1" ht="36" customHeight="1">
      <c r="B17" s="612" t="s">
        <v>389</v>
      </c>
      <c r="C17" s="613"/>
      <c r="D17" s="613"/>
      <c r="E17" s="613"/>
      <c r="F17" s="613"/>
      <c r="G17" s="613"/>
      <c r="H17" s="613"/>
      <c r="I17" s="614"/>
    </row>
    <row r="20" ht="15.75">
      <c r="B20" s="10"/>
    </row>
    <row r="21" ht="15.75">
      <c r="B21" s="10"/>
    </row>
    <row r="22" ht="15.75">
      <c r="B22" s="10"/>
    </row>
    <row r="23" ht="15.75">
      <c r="B23" s="9" t="s">
        <v>244</v>
      </c>
    </row>
  </sheetData>
  <sheetProtection/>
  <mergeCells count="14">
    <mergeCell ref="B17:I17"/>
    <mergeCell ref="B16:I16"/>
    <mergeCell ref="I5:I6"/>
    <mergeCell ref="B13:I13"/>
    <mergeCell ref="B14:I14"/>
    <mergeCell ref="B5:B6"/>
    <mergeCell ref="F7:F9"/>
    <mergeCell ref="C7:C9"/>
    <mergeCell ref="E7:E9"/>
    <mergeCell ref="H7:H9"/>
    <mergeCell ref="I7:I9"/>
    <mergeCell ref="B1:H1"/>
    <mergeCell ref="B3:H3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60" zoomScaleNormal="60" zoomScalePageLayoutView="0" workbookViewId="0" topLeftCell="A4">
      <selection activeCell="E12" sqref="E12"/>
    </sheetView>
  </sheetViews>
  <sheetFormatPr defaultColWidth="9.140625" defaultRowHeight="12.75"/>
  <cols>
    <col min="1" max="1" width="4.8515625" style="0" customWidth="1"/>
    <col min="2" max="2" width="66.28125" style="0" customWidth="1"/>
    <col min="3" max="3" width="21.140625" style="0" customWidth="1"/>
    <col min="4" max="4" width="17.57421875" style="0" hidden="1" customWidth="1"/>
    <col min="5" max="5" width="20.00390625" style="0" customWidth="1"/>
    <col min="6" max="6" width="63.00390625" style="0" customWidth="1"/>
    <col min="7" max="7" width="17.28125" style="0" hidden="1" customWidth="1"/>
    <col min="8" max="8" width="24.8515625" style="0" customWidth="1"/>
    <col min="9" max="9" width="75.8515625" style="0" customWidth="1"/>
    <col min="10" max="10" width="42.8515625" style="0" customWidth="1"/>
    <col min="11" max="11" width="0.13671875" style="0" customWidth="1"/>
  </cols>
  <sheetData>
    <row r="1" spans="4:9" ht="25.5">
      <c r="D1" s="85"/>
      <c r="E1" s="85"/>
      <c r="F1" s="230" t="s">
        <v>82</v>
      </c>
      <c r="G1" s="85"/>
      <c r="H1" s="85"/>
      <c r="I1" s="85"/>
    </row>
    <row r="2" spans="2:9" ht="30.75" customHeight="1">
      <c r="B2" s="621" t="s">
        <v>83</v>
      </c>
      <c r="C2" s="621"/>
      <c r="D2" s="621"/>
      <c r="E2" s="621"/>
      <c r="F2" s="621"/>
      <c r="G2" s="621"/>
      <c r="H2" s="621"/>
      <c r="I2" s="621"/>
    </row>
    <row r="3" spans="2:9" ht="18" customHeight="1">
      <c r="B3" s="81"/>
      <c r="C3" s="81"/>
      <c r="D3" s="81"/>
      <c r="E3" s="81"/>
      <c r="F3" s="81"/>
      <c r="G3" s="81"/>
      <c r="H3" s="81"/>
      <c r="I3" s="81"/>
    </row>
    <row r="4" ht="15.75">
      <c r="F4" s="86" t="s">
        <v>272</v>
      </c>
    </row>
    <row r="5" spans="2:10" ht="18.75" customHeight="1">
      <c r="B5" s="275"/>
      <c r="C5" s="575" t="s">
        <v>226</v>
      </c>
      <c r="D5" s="576"/>
      <c r="E5" s="577"/>
      <c r="F5" s="560" t="s">
        <v>222</v>
      </c>
      <c r="G5" s="560"/>
      <c r="H5" s="560"/>
      <c r="I5" s="31" t="s">
        <v>239</v>
      </c>
      <c r="J5" s="31" t="s">
        <v>229</v>
      </c>
    </row>
    <row r="6" spans="2:10" ht="18.75" hidden="1">
      <c r="B6" s="80"/>
      <c r="C6" s="2"/>
      <c r="D6" s="2"/>
      <c r="E6" s="2"/>
      <c r="F6" s="5"/>
      <c r="G6" s="2"/>
      <c r="H6" s="2"/>
      <c r="I6" s="5"/>
      <c r="J6" s="3"/>
    </row>
    <row r="7" spans="2:10" ht="37.5">
      <c r="B7" s="80"/>
      <c r="C7" s="5" t="s">
        <v>223</v>
      </c>
      <c r="D7" s="5"/>
      <c r="E7" s="5" t="s">
        <v>224</v>
      </c>
      <c r="F7" s="5" t="s">
        <v>223</v>
      </c>
      <c r="G7" s="5"/>
      <c r="H7" s="5" t="s">
        <v>224</v>
      </c>
      <c r="I7" s="5"/>
      <c r="J7" s="80"/>
    </row>
    <row r="8" spans="2:10" s="100" customFormat="1" ht="20.25">
      <c r="B8" s="409" t="s">
        <v>355</v>
      </c>
      <c r="C8" s="377">
        <v>10200</v>
      </c>
      <c r="D8" s="35">
        <f>SUM(D9:D11)</f>
        <v>0</v>
      </c>
      <c r="E8" s="35">
        <v>402</v>
      </c>
      <c r="F8" s="36"/>
      <c r="G8" s="36"/>
      <c r="H8" s="36"/>
      <c r="I8" s="36"/>
      <c r="J8" s="99"/>
    </row>
    <row r="9" spans="2:10" ht="18.75">
      <c r="B9" s="3" t="s">
        <v>227</v>
      </c>
      <c r="C9" s="4"/>
      <c r="D9" s="5"/>
      <c r="E9" s="5"/>
      <c r="F9" s="5"/>
      <c r="G9" s="5"/>
      <c r="H9" s="6"/>
      <c r="I9" s="6"/>
      <c r="J9" s="3"/>
    </row>
    <row r="10" spans="2:10" ht="157.5" customHeight="1">
      <c r="B10" s="112" t="s">
        <v>305</v>
      </c>
      <c r="C10" s="410">
        <v>4000</v>
      </c>
      <c r="D10" s="12"/>
      <c r="E10" s="411" t="s">
        <v>356</v>
      </c>
      <c r="F10" s="13" t="s">
        <v>311</v>
      </c>
      <c r="G10" s="14"/>
      <c r="H10" s="14"/>
      <c r="I10" s="354" t="s">
        <v>306</v>
      </c>
      <c r="J10" s="7" t="s">
        <v>92</v>
      </c>
    </row>
    <row r="11" spans="2:10" ht="216" customHeight="1">
      <c r="B11" s="412" t="s">
        <v>91</v>
      </c>
      <c r="C11" s="410">
        <v>200</v>
      </c>
      <c r="D11" s="413"/>
      <c r="E11" s="414">
        <v>402</v>
      </c>
      <c r="F11" s="415" t="s">
        <v>93</v>
      </c>
      <c r="G11" s="14"/>
      <c r="H11" s="14" t="s">
        <v>94</v>
      </c>
      <c r="I11" s="416" t="s">
        <v>95</v>
      </c>
      <c r="J11" s="7" t="s">
        <v>96</v>
      </c>
    </row>
    <row r="12" spans="2:10" ht="409.5" customHeight="1">
      <c r="B12" s="112" t="s">
        <v>189</v>
      </c>
      <c r="C12" s="410">
        <v>6000</v>
      </c>
      <c r="D12" s="417"/>
      <c r="E12" s="418" t="s">
        <v>356</v>
      </c>
      <c r="F12" s="355" t="s">
        <v>21</v>
      </c>
      <c r="G12" s="417"/>
      <c r="H12" s="417"/>
      <c r="I12" s="87" t="s">
        <v>43</v>
      </c>
      <c r="J12" s="7" t="s">
        <v>148</v>
      </c>
    </row>
    <row r="13" spans="2:10" ht="38.25" customHeight="1">
      <c r="B13" s="622"/>
      <c r="C13" s="622"/>
      <c r="D13" s="622"/>
      <c r="E13" s="622"/>
      <c r="F13" s="622"/>
      <c r="G13" s="622"/>
      <c r="H13" s="622"/>
      <c r="I13" s="622"/>
      <c r="J13" s="622"/>
    </row>
    <row r="14" ht="28.5" customHeight="1">
      <c r="B14" s="20" t="s">
        <v>236</v>
      </c>
    </row>
    <row r="15" spans="2:10" ht="48" customHeight="1">
      <c r="B15" s="618" t="s">
        <v>398</v>
      </c>
      <c r="C15" s="618"/>
      <c r="D15" s="618"/>
      <c r="E15" s="618"/>
      <c r="F15" s="618"/>
      <c r="G15" s="618"/>
      <c r="H15" s="618"/>
      <c r="I15" s="618"/>
      <c r="J15" s="618"/>
    </row>
    <row r="16" spans="2:10" s="137" customFormat="1" ht="39" customHeight="1">
      <c r="B16" s="597" t="s">
        <v>307</v>
      </c>
      <c r="C16" s="597"/>
      <c r="D16" s="597"/>
      <c r="E16" s="597"/>
      <c r="F16" s="597"/>
      <c r="G16" s="597"/>
      <c r="H16" s="597"/>
      <c r="I16" s="597"/>
      <c r="J16" s="597"/>
    </row>
    <row r="17" spans="2:10" s="137" customFormat="1" ht="56.25" customHeight="1">
      <c r="B17" s="597" t="s">
        <v>308</v>
      </c>
      <c r="C17" s="597"/>
      <c r="D17" s="597"/>
      <c r="E17" s="597"/>
      <c r="F17" s="597"/>
      <c r="G17" s="597"/>
      <c r="H17" s="597"/>
      <c r="I17" s="597"/>
      <c r="J17" s="597"/>
    </row>
    <row r="18" spans="2:10" s="137" customFormat="1" ht="56.25" customHeight="1">
      <c r="B18" s="615" t="s">
        <v>22</v>
      </c>
      <c r="C18" s="616"/>
      <c r="D18" s="616"/>
      <c r="E18" s="616"/>
      <c r="F18" s="616"/>
      <c r="G18" s="616"/>
      <c r="H18" s="616"/>
      <c r="I18" s="619"/>
      <c r="J18" s="620"/>
    </row>
    <row r="19" spans="2:10" s="137" customFormat="1" ht="38.25" customHeight="1">
      <c r="B19" s="597" t="s">
        <v>309</v>
      </c>
      <c r="C19" s="597"/>
      <c r="D19" s="597"/>
      <c r="E19" s="597"/>
      <c r="F19" s="597"/>
      <c r="G19" s="597"/>
      <c r="H19" s="597"/>
      <c r="I19" s="597"/>
      <c r="J19" s="597"/>
    </row>
    <row r="20" spans="2:10" s="137" customFormat="1" ht="55.5" customHeight="1">
      <c r="B20" s="597" t="s">
        <v>310</v>
      </c>
      <c r="C20" s="597"/>
      <c r="D20" s="597"/>
      <c r="E20" s="597"/>
      <c r="F20" s="597"/>
      <c r="G20" s="597"/>
      <c r="H20" s="597"/>
      <c r="I20" s="597"/>
      <c r="J20" s="597"/>
    </row>
    <row r="21" spans="2:10" ht="46.5" customHeight="1">
      <c r="B21" s="615" t="s">
        <v>158</v>
      </c>
      <c r="C21" s="616"/>
      <c r="D21" s="616"/>
      <c r="E21" s="616"/>
      <c r="F21" s="616"/>
      <c r="G21" s="616"/>
      <c r="H21" s="616"/>
      <c r="I21" s="616"/>
      <c r="J21" s="617"/>
    </row>
    <row r="22" spans="1:10" ht="60" customHeight="1">
      <c r="A22" s="100"/>
      <c r="B22" s="615" t="s">
        <v>387</v>
      </c>
      <c r="C22" s="616"/>
      <c r="D22" s="616"/>
      <c r="E22" s="616"/>
      <c r="F22" s="616"/>
      <c r="G22" s="616"/>
      <c r="H22" s="616"/>
      <c r="I22" s="616"/>
      <c r="J22" s="617"/>
    </row>
    <row r="23" spans="1:10" ht="31.5" customHeight="1">
      <c r="A23" s="100"/>
      <c r="B23" s="592" t="s">
        <v>29</v>
      </c>
      <c r="C23" s="593"/>
      <c r="D23" s="593"/>
      <c r="E23" s="593"/>
      <c r="F23" s="593"/>
      <c r="G23" s="593"/>
      <c r="H23" s="593"/>
      <c r="I23" s="593"/>
      <c r="J23" s="594"/>
    </row>
    <row r="24" spans="2:10" ht="20.25">
      <c r="B24" s="592" t="s">
        <v>386</v>
      </c>
      <c r="C24" s="593"/>
      <c r="D24" s="593"/>
      <c r="E24" s="593"/>
      <c r="F24" s="593"/>
      <c r="G24" s="593"/>
      <c r="H24" s="593"/>
      <c r="I24" s="593"/>
      <c r="J24" s="594"/>
    </row>
  </sheetData>
  <sheetProtection/>
  <mergeCells count="14">
    <mergeCell ref="B24:J24"/>
    <mergeCell ref="B17:J17"/>
    <mergeCell ref="F5:H5"/>
    <mergeCell ref="C5:E5"/>
    <mergeCell ref="B13:J13"/>
    <mergeCell ref="B16:J16"/>
    <mergeCell ref="B20:J20"/>
    <mergeCell ref="B21:J21"/>
    <mergeCell ref="B15:J15"/>
    <mergeCell ref="B22:J22"/>
    <mergeCell ref="B18:J18"/>
    <mergeCell ref="B19:J19"/>
    <mergeCell ref="B2:I2"/>
    <mergeCell ref="B23:J23"/>
  </mergeCells>
  <printOptions/>
  <pageMargins left="0.7480314960629921" right="0.15748031496062992" top="0" bottom="0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zoomScale="75" zoomScaleNormal="75" zoomScalePageLayoutView="0" workbookViewId="0" topLeftCell="B2">
      <selection activeCell="C32" sqref="C32:C33"/>
    </sheetView>
  </sheetViews>
  <sheetFormatPr defaultColWidth="9.140625" defaultRowHeight="12.75"/>
  <cols>
    <col min="2" max="2" width="53.8515625" style="0" customWidth="1"/>
    <col min="3" max="3" width="25.00390625" style="0" customWidth="1"/>
    <col min="4" max="4" width="17.57421875" style="0" hidden="1" customWidth="1"/>
    <col min="5" max="5" width="25.57421875" style="0" customWidth="1"/>
    <col min="6" max="6" width="16.00390625" style="0" hidden="1" customWidth="1"/>
    <col min="7" max="7" width="88.57421875" style="0" customWidth="1"/>
    <col min="8" max="8" width="45.140625" style="0" customWidth="1"/>
  </cols>
  <sheetData>
    <row r="1" spans="3:6" ht="30">
      <c r="C1" s="642" t="s">
        <v>80</v>
      </c>
      <c r="D1" s="642"/>
      <c r="E1" s="642"/>
      <c r="F1" s="642"/>
    </row>
    <row r="2" spans="3:6" ht="12.75" customHeight="1">
      <c r="C2" s="8"/>
      <c r="D2" s="8"/>
      <c r="E2" s="8"/>
      <c r="F2" s="8"/>
    </row>
    <row r="3" ht="15.75">
      <c r="E3" s="135" t="s">
        <v>268</v>
      </c>
    </row>
    <row r="4" spans="2:8" ht="40.5" customHeight="1">
      <c r="B4" s="641"/>
      <c r="C4" s="640" t="s">
        <v>345</v>
      </c>
      <c r="D4" s="640"/>
      <c r="E4" s="640" t="s">
        <v>222</v>
      </c>
      <c r="F4" s="640"/>
      <c r="G4" s="643" t="s">
        <v>239</v>
      </c>
      <c r="H4" s="640" t="s">
        <v>184</v>
      </c>
    </row>
    <row r="5" spans="2:8" ht="27.75" customHeight="1">
      <c r="B5" s="641"/>
      <c r="C5" s="643" t="s">
        <v>223</v>
      </c>
      <c r="D5" s="648"/>
      <c r="E5" s="649"/>
      <c r="F5" s="33"/>
      <c r="G5" s="643"/>
      <c r="H5" s="640"/>
    </row>
    <row r="6" spans="2:8" ht="20.25" hidden="1">
      <c r="B6" s="41"/>
      <c r="C6" s="42"/>
      <c r="D6" s="42"/>
      <c r="E6" s="42"/>
      <c r="F6" s="42"/>
      <c r="G6" s="42"/>
      <c r="H6" s="43"/>
    </row>
    <row r="7" spans="2:8" ht="20.25">
      <c r="B7" s="419" t="s">
        <v>355</v>
      </c>
      <c r="C7" s="377">
        <f>C9+C13+C20+C24+C27+C28+C29+C32+C33</f>
        <v>11600</v>
      </c>
      <c r="D7" s="35">
        <f>SUM(D8:D13)</f>
        <v>0</v>
      </c>
      <c r="E7" s="44"/>
      <c r="F7" s="44"/>
      <c r="G7" s="44"/>
      <c r="H7" s="43"/>
    </row>
    <row r="8" spans="2:8" ht="21" thickBot="1">
      <c r="B8" s="48" t="s">
        <v>227</v>
      </c>
      <c r="C8" s="49"/>
      <c r="D8" s="40"/>
      <c r="E8" s="40"/>
      <c r="F8" s="40"/>
      <c r="G8" s="40"/>
      <c r="H8" s="50"/>
    </row>
    <row r="9" spans="2:8" ht="22.5" customHeight="1">
      <c r="B9" s="650" t="s">
        <v>248</v>
      </c>
      <c r="C9" s="653">
        <v>6885</v>
      </c>
      <c r="D9" s="51"/>
      <c r="E9" s="52"/>
      <c r="F9" s="52"/>
      <c r="G9" s="53" t="s">
        <v>255</v>
      </c>
      <c r="H9" s="636" t="s">
        <v>218</v>
      </c>
    </row>
    <row r="10" spans="2:8" ht="21.75" customHeight="1">
      <c r="B10" s="651"/>
      <c r="C10" s="654"/>
      <c r="D10" s="45"/>
      <c r="E10" s="18">
        <v>100</v>
      </c>
      <c r="F10" s="13"/>
      <c r="G10" s="46" t="s">
        <v>256</v>
      </c>
      <c r="H10" s="637"/>
    </row>
    <row r="11" spans="2:8" ht="24" customHeight="1">
      <c r="B11" s="651"/>
      <c r="C11" s="654"/>
      <c r="D11" s="45"/>
      <c r="E11" s="18">
        <v>50</v>
      </c>
      <c r="F11" s="13"/>
      <c r="G11" s="46" t="s">
        <v>257</v>
      </c>
      <c r="H11" s="637"/>
    </row>
    <row r="12" spans="2:8" ht="25.5" customHeight="1" thickBot="1">
      <c r="B12" s="652"/>
      <c r="C12" s="655"/>
      <c r="D12" s="56"/>
      <c r="E12" s="57"/>
      <c r="F12" s="58"/>
      <c r="G12" s="59"/>
      <c r="H12" s="638"/>
    </row>
    <row r="13" spans="2:8" ht="22.5" customHeight="1" hidden="1">
      <c r="B13" s="627" t="s">
        <v>249</v>
      </c>
      <c r="C13" s="624">
        <v>0</v>
      </c>
      <c r="D13" s="336"/>
      <c r="E13" s="337">
        <v>0</v>
      </c>
      <c r="F13" s="338"/>
      <c r="G13" s="339" t="s">
        <v>258</v>
      </c>
      <c r="H13" s="633" t="s">
        <v>218</v>
      </c>
    </row>
    <row r="14" spans="2:8" ht="22.5" customHeight="1" hidden="1">
      <c r="B14" s="628"/>
      <c r="C14" s="625"/>
      <c r="D14" s="340"/>
      <c r="E14" s="341">
        <v>0</v>
      </c>
      <c r="F14" s="342"/>
      <c r="G14" s="343" t="s">
        <v>259</v>
      </c>
      <c r="H14" s="634"/>
    </row>
    <row r="15" spans="2:8" ht="21" customHeight="1" hidden="1">
      <c r="B15" s="628"/>
      <c r="C15" s="625"/>
      <c r="D15" s="340"/>
      <c r="E15" s="341">
        <v>0</v>
      </c>
      <c r="F15" s="342"/>
      <c r="G15" s="343" t="s">
        <v>260</v>
      </c>
      <c r="H15" s="634"/>
    </row>
    <row r="16" spans="2:8" ht="41.25" customHeight="1" hidden="1">
      <c r="B16" s="628"/>
      <c r="C16" s="625"/>
      <c r="D16" s="340"/>
      <c r="E16" s="341">
        <v>0</v>
      </c>
      <c r="F16" s="342"/>
      <c r="G16" s="343" t="s">
        <v>261</v>
      </c>
      <c r="H16" s="634"/>
    </row>
    <row r="17" spans="2:8" ht="21" customHeight="1" hidden="1">
      <c r="B17" s="628"/>
      <c r="C17" s="625"/>
      <c r="D17" s="340"/>
      <c r="E17" s="341">
        <v>0</v>
      </c>
      <c r="F17" s="342"/>
      <c r="G17" s="343" t="s">
        <v>262</v>
      </c>
      <c r="H17" s="634"/>
    </row>
    <row r="18" spans="2:8" ht="21" customHeight="1" hidden="1">
      <c r="B18" s="628"/>
      <c r="C18" s="625"/>
      <c r="D18" s="340"/>
      <c r="E18" s="341">
        <v>0</v>
      </c>
      <c r="F18" s="342"/>
      <c r="G18" s="343" t="s">
        <v>263</v>
      </c>
      <c r="H18" s="634"/>
    </row>
    <row r="19" spans="2:8" ht="20.25" customHeight="1" hidden="1" thickBot="1">
      <c r="B19" s="629"/>
      <c r="C19" s="626"/>
      <c r="D19" s="344"/>
      <c r="E19" s="345">
        <v>0</v>
      </c>
      <c r="F19" s="346"/>
      <c r="G19" s="347" t="s">
        <v>264</v>
      </c>
      <c r="H19" s="635"/>
    </row>
    <row r="20" spans="2:8" ht="113.25" customHeight="1" thickBot="1">
      <c r="B20" s="139" t="s">
        <v>190</v>
      </c>
      <c r="C20" s="630">
        <v>600</v>
      </c>
      <c r="D20" s="61"/>
      <c r="E20" s="62"/>
      <c r="F20" s="52"/>
      <c r="G20" s="63" t="s">
        <v>191</v>
      </c>
      <c r="H20" s="636" t="s">
        <v>192</v>
      </c>
    </row>
    <row r="21" spans="2:8" ht="16.5" customHeight="1" hidden="1">
      <c r="B21" s="160" t="s">
        <v>193</v>
      </c>
      <c r="C21" s="631"/>
      <c r="D21" s="35"/>
      <c r="E21" s="166">
        <v>11</v>
      </c>
      <c r="F21" s="162"/>
      <c r="G21" s="163" t="s">
        <v>194</v>
      </c>
      <c r="H21" s="637"/>
    </row>
    <row r="22" spans="2:8" ht="15" customHeight="1" hidden="1">
      <c r="B22" s="160" t="s">
        <v>195</v>
      </c>
      <c r="C22" s="631"/>
      <c r="D22" s="35"/>
      <c r="E22" s="166">
        <v>10</v>
      </c>
      <c r="F22" s="162"/>
      <c r="G22" s="163" t="s">
        <v>194</v>
      </c>
      <c r="H22" s="637"/>
    </row>
    <row r="23" spans="2:8" ht="16.5" customHeight="1" hidden="1" thickBot="1">
      <c r="B23" s="161" t="s">
        <v>196</v>
      </c>
      <c r="C23" s="632"/>
      <c r="D23" s="37"/>
      <c r="E23" s="167">
        <v>8.25</v>
      </c>
      <c r="F23" s="164"/>
      <c r="G23" s="165" t="s">
        <v>194</v>
      </c>
      <c r="H23" s="638"/>
    </row>
    <row r="24" spans="2:8" ht="61.5" customHeight="1">
      <c r="B24" s="139" t="s">
        <v>250</v>
      </c>
      <c r="C24" s="630">
        <v>3500</v>
      </c>
      <c r="D24" s="61"/>
      <c r="E24" s="52"/>
      <c r="F24" s="52"/>
      <c r="G24" s="63" t="s">
        <v>253</v>
      </c>
      <c r="H24" s="64"/>
    </row>
    <row r="25" spans="2:8" ht="60.75" customHeight="1">
      <c r="B25" s="140" t="s">
        <v>254</v>
      </c>
      <c r="C25" s="631"/>
      <c r="D25" s="35"/>
      <c r="E25" s="18">
        <v>5</v>
      </c>
      <c r="F25" s="13"/>
      <c r="G25" s="47" t="s">
        <v>41</v>
      </c>
      <c r="H25" s="55" t="s">
        <v>116</v>
      </c>
    </row>
    <row r="26" spans="2:8" ht="81.75" customHeight="1" thickBot="1">
      <c r="B26" s="141" t="s">
        <v>254</v>
      </c>
      <c r="C26" s="632"/>
      <c r="D26" s="37"/>
      <c r="E26" s="57">
        <v>5</v>
      </c>
      <c r="F26" s="58"/>
      <c r="G26" s="65" t="s">
        <v>42</v>
      </c>
      <c r="H26" s="60" t="s">
        <v>117</v>
      </c>
    </row>
    <row r="27" spans="2:8" ht="183.75" customHeight="1" thickBot="1">
      <c r="B27" s="231" t="s">
        <v>197</v>
      </c>
      <c r="C27" s="232">
        <v>20</v>
      </c>
      <c r="D27" s="168"/>
      <c r="E27" s="176">
        <v>20</v>
      </c>
      <c r="F27" s="169"/>
      <c r="G27" s="234" t="s">
        <v>106</v>
      </c>
      <c r="H27" s="181" t="s">
        <v>198</v>
      </c>
    </row>
    <row r="28" spans="2:8" ht="199.5" customHeight="1">
      <c r="B28" s="139" t="s">
        <v>199</v>
      </c>
      <c r="C28" s="233">
        <v>30</v>
      </c>
      <c r="D28" s="61"/>
      <c r="E28" s="177">
        <v>30</v>
      </c>
      <c r="F28" s="52"/>
      <c r="G28" s="170" t="s">
        <v>200</v>
      </c>
      <c r="H28" s="54" t="s">
        <v>201</v>
      </c>
    </row>
    <row r="29" spans="2:8" ht="141" customHeight="1">
      <c r="B29" s="644" t="s">
        <v>202</v>
      </c>
      <c r="C29" s="646">
        <v>40</v>
      </c>
      <c r="D29" s="171"/>
      <c r="E29" s="178"/>
      <c r="F29" s="172"/>
      <c r="G29" s="173" t="s">
        <v>203</v>
      </c>
      <c r="H29" s="174"/>
    </row>
    <row r="30" spans="2:8" ht="66.75" customHeight="1">
      <c r="B30" s="644"/>
      <c r="C30" s="646"/>
      <c r="D30" s="158"/>
      <c r="E30" s="179">
        <v>0.55</v>
      </c>
      <c r="F30" s="159"/>
      <c r="G30" s="47" t="s">
        <v>204</v>
      </c>
      <c r="H30" s="55" t="s">
        <v>205</v>
      </c>
    </row>
    <row r="31" spans="2:8" ht="73.5" customHeight="1" thickBot="1">
      <c r="B31" s="645"/>
      <c r="C31" s="647"/>
      <c r="D31" s="175"/>
      <c r="E31" s="180">
        <v>0.2</v>
      </c>
      <c r="F31" s="175"/>
      <c r="G31" s="66" t="s">
        <v>206</v>
      </c>
      <c r="H31" s="60" t="s">
        <v>207</v>
      </c>
    </row>
    <row r="32" spans="2:8" ht="39.75" customHeight="1">
      <c r="B32" s="138" t="s">
        <v>216</v>
      </c>
      <c r="C32" s="383">
        <v>190</v>
      </c>
      <c r="D32" s="67"/>
      <c r="E32" s="68"/>
      <c r="F32" s="67"/>
      <c r="G32" s="69"/>
      <c r="H32" s="54" t="s">
        <v>274</v>
      </c>
    </row>
    <row r="33" spans="2:8" ht="43.5" customHeight="1" thickBot="1">
      <c r="B33" s="141" t="s">
        <v>217</v>
      </c>
      <c r="C33" s="420">
        <v>335</v>
      </c>
      <c r="D33" s="70"/>
      <c r="E33" s="70"/>
      <c r="F33" s="70"/>
      <c r="G33" s="66"/>
      <c r="H33" s="60" t="s">
        <v>135</v>
      </c>
    </row>
    <row r="34" spans="2:8" ht="20.25" customHeight="1">
      <c r="B34" s="639"/>
      <c r="C34" s="639"/>
      <c r="D34" s="639"/>
      <c r="E34" s="639"/>
      <c r="F34" s="639"/>
      <c r="G34" s="639"/>
      <c r="H34" s="639"/>
    </row>
    <row r="35" spans="2:8" ht="20.25">
      <c r="B35" s="20" t="s">
        <v>236</v>
      </c>
      <c r="C35" s="21"/>
      <c r="D35" s="21"/>
      <c r="E35" s="21"/>
      <c r="F35" s="21"/>
      <c r="G35" s="21"/>
      <c r="H35" s="21"/>
    </row>
    <row r="36" spans="2:8" s="11" customFormat="1" ht="40.5" customHeight="1">
      <c r="B36" s="597" t="s">
        <v>276</v>
      </c>
      <c r="C36" s="597"/>
      <c r="D36" s="597"/>
      <c r="E36" s="597"/>
      <c r="F36" s="597"/>
      <c r="G36" s="597"/>
      <c r="H36" s="597"/>
    </row>
    <row r="37" spans="2:8" s="11" customFormat="1" ht="20.25" customHeight="1">
      <c r="B37" s="597" t="s">
        <v>275</v>
      </c>
      <c r="C37" s="597"/>
      <c r="D37" s="597"/>
      <c r="E37" s="597"/>
      <c r="F37" s="597"/>
      <c r="G37" s="597"/>
      <c r="H37" s="597"/>
    </row>
    <row r="38" spans="2:8" ht="33" customHeight="1">
      <c r="B38" s="597" t="s">
        <v>208</v>
      </c>
      <c r="C38" s="597"/>
      <c r="D38" s="597"/>
      <c r="E38" s="597"/>
      <c r="F38" s="597"/>
      <c r="G38" s="597"/>
      <c r="H38" s="597"/>
    </row>
    <row r="39" spans="2:8" ht="42.75" customHeight="1">
      <c r="B39" s="597" t="s">
        <v>209</v>
      </c>
      <c r="C39" s="597"/>
      <c r="D39" s="597"/>
      <c r="E39" s="597"/>
      <c r="F39" s="597"/>
      <c r="G39" s="597"/>
      <c r="H39" s="597"/>
    </row>
    <row r="40" spans="2:8" ht="51.75" customHeight="1">
      <c r="B40" s="597" t="s">
        <v>210</v>
      </c>
      <c r="C40" s="597"/>
      <c r="D40" s="597"/>
      <c r="E40" s="597"/>
      <c r="F40" s="597"/>
      <c r="G40" s="597"/>
      <c r="H40" s="597"/>
    </row>
    <row r="41" spans="2:8" ht="44.25" customHeight="1">
      <c r="B41" s="615" t="s">
        <v>211</v>
      </c>
      <c r="C41" s="616"/>
      <c r="D41" s="616"/>
      <c r="E41" s="616"/>
      <c r="F41" s="616"/>
      <c r="G41" s="616"/>
      <c r="H41" s="617"/>
    </row>
    <row r="43" spans="2:8" ht="18.75">
      <c r="B43" s="149" t="s">
        <v>267</v>
      </c>
      <c r="C43" s="150"/>
      <c r="D43" s="150"/>
      <c r="E43" s="150"/>
      <c r="F43" s="150"/>
      <c r="G43" s="151"/>
      <c r="H43" s="335"/>
    </row>
    <row r="44" spans="2:8" ht="12.75">
      <c r="B44" s="623" t="s">
        <v>81</v>
      </c>
      <c r="C44" s="623"/>
      <c r="D44" s="623"/>
      <c r="E44" s="623"/>
      <c r="F44" s="623"/>
      <c r="G44" s="623"/>
      <c r="H44" s="623"/>
    </row>
    <row r="45" spans="2:8" ht="12.75">
      <c r="B45" s="623"/>
      <c r="C45" s="623"/>
      <c r="D45" s="623"/>
      <c r="E45" s="623"/>
      <c r="F45" s="623"/>
      <c r="G45" s="623"/>
      <c r="H45" s="623"/>
    </row>
    <row r="46" spans="2:8" ht="12.75">
      <c r="B46" s="623"/>
      <c r="C46" s="623"/>
      <c r="D46" s="623"/>
      <c r="E46" s="623"/>
      <c r="F46" s="623"/>
      <c r="G46" s="623"/>
      <c r="H46" s="623"/>
    </row>
  </sheetData>
  <sheetProtection/>
  <mergeCells count="26">
    <mergeCell ref="B39:H39"/>
    <mergeCell ref="B40:H40"/>
    <mergeCell ref="B41:H41"/>
    <mergeCell ref="H9:H12"/>
    <mergeCell ref="B9:B12"/>
    <mergeCell ref="C9:C12"/>
    <mergeCell ref="H4:H5"/>
    <mergeCell ref="B4:B5"/>
    <mergeCell ref="B38:H38"/>
    <mergeCell ref="C1:F1"/>
    <mergeCell ref="C4:D4"/>
    <mergeCell ref="E4:F4"/>
    <mergeCell ref="G4:G5"/>
    <mergeCell ref="B29:B31"/>
    <mergeCell ref="C29:C31"/>
    <mergeCell ref="C5:E5"/>
    <mergeCell ref="B44:H46"/>
    <mergeCell ref="C13:C19"/>
    <mergeCell ref="B13:B19"/>
    <mergeCell ref="C24:C26"/>
    <mergeCell ref="H13:H19"/>
    <mergeCell ref="B37:H37"/>
    <mergeCell ref="C20:C23"/>
    <mergeCell ref="H20:H23"/>
    <mergeCell ref="B36:H36"/>
    <mergeCell ref="B34:H34"/>
  </mergeCells>
  <printOptions/>
  <pageMargins left="0.7480314960629921" right="0.7480314960629921" top="0.984251968503937" bottom="0.3937007874015748" header="0.5118110236220472" footer="0.5118110236220472"/>
  <pageSetup fitToHeight="2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PageLayoutView="0" workbookViewId="0" topLeftCell="A4">
      <selection activeCell="C9" sqref="C9:C10"/>
    </sheetView>
  </sheetViews>
  <sheetFormatPr defaultColWidth="9.140625" defaultRowHeight="12.75"/>
  <cols>
    <col min="2" max="2" width="49.140625" style="0" customWidth="1"/>
    <col min="3" max="3" width="21.140625" style="0" customWidth="1"/>
    <col min="4" max="4" width="17.57421875" style="0" hidden="1" customWidth="1"/>
    <col min="5" max="5" width="17.421875" style="0" customWidth="1"/>
    <col min="6" max="6" width="16.00390625" style="0" hidden="1" customWidth="1"/>
    <col min="7" max="7" width="76.421875" style="0" customWidth="1"/>
    <col min="8" max="8" width="36.7109375" style="0" customWidth="1"/>
  </cols>
  <sheetData>
    <row r="1" spans="2:7" ht="22.5">
      <c r="B1" s="621" t="s">
        <v>383</v>
      </c>
      <c r="C1" s="621"/>
      <c r="D1" s="621"/>
      <c r="E1" s="621"/>
      <c r="F1" s="621"/>
      <c r="G1" s="621"/>
    </row>
    <row r="2" spans="3:6" ht="20.25">
      <c r="C2" s="8"/>
      <c r="D2" s="8"/>
      <c r="E2" s="8"/>
      <c r="F2" s="8"/>
    </row>
    <row r="3" spans="2:7" ht="30.75" customHeight="1" hidden="1">
      <c r="B3" s="656"/>
      <c r="C3" s="656"/>
      <c r="D3" s="656"/>
      <c r="E3" s="656"/>
      <c r="F3" s="656"/>
      <c r="G3" s="656"/>
    </row>
    <row r="4" ht="15.75">
      <c r="H4" s="135" t="s">
        <v>329</v>
      </c>
    </row>
    <row r="5" spans="2:8" ht="22.5" customHeight="1">
      <c r="B5" s="659"/>
      <c r="C5" s="560" t="s">
        <v>226</v>
      </c>
      <c r="D5" s="560"/>
      <c r="E5" s="560" t="s">
        <v>222</v>
      </c>
      <c r="F5" s="560"/>
      <c r="G5" s="657" t="s">
        <v>239</v>
      </c>
      <c r="H5" s="657" t="s">
        <v>229</v>
      </c>
    </row>
    <row r="6" spans="2:8" ht="28.5" customHeight="1">
      <c r="B6" s="659"/>
      <c r="C6" s="575" t="s">
        <v>223</v>
      </c>
      <c r="D6" s="576"/>
      <c r="E6" s="577"/>
      <c r="F6" s="22" t="s">
        <v>224</v>
      </c>
      <c r="G6" s="658"/>
      <c r="H6" s="658"/>
    </row>
    <row r="7" spans="2:8" s="100" customFormat="1" ht="20.25">
      <c r="B7" s="438" t="s">
        <v>355</v>
      </c>
      <c r="C7" s="377">
        <v>290000</v>
      </c>
      <c r="D7" s="35">
        <f>SUM(D8:D10)</f>
        <v>0</v>
      </c>
      <c r="E7" s="44"/>
      <c r="F7" s="44"/>
      <c r="G7" s="439"/>
      <c r="H7" s="117"/>
    </row>
    <row r="8" spans="2:8" ht="20.25">
      <c r="B8" s="43" t="s">
        <v>227</v>
      </c>
      <c r="C8" s="440"/>
      <c r="D8" s="42"/>
      <c r="E8" s="42"/>
      <c r="F8" s="42"/>
      <c r="G8" s="441"/>
      <c r="H8" s="3"/>
    </row>
    <row r="9" spans="2:25" ht="285.75" customHeight="1">
      <c r="B9" s="105" t="s">
        <v>385</v>
      </c>
      <c r="C9" s="667">
        <v>290000</v>
      </c>
      <c r="D9" s="249"/>
      <c r="E9" s="437" t="s">
        <v>384</v>
      </c>
      <c r="F9" s="42"/>
      <c r="G9" s="665" t="s">
        <v>404</v>
      </c>
      <c r="H9" s="657" t="s">
        <v>185</v>
      </c>
      <c r="Y9" s="32"/>
    </row>
    <row r="10" spans="2:8" ht="287.25" customHeight="1">
      <c r="B10" s="105" t="s">
        <v>44</v>
      </c>
      <c r="C10" s="668"/>
      <c r="D10" s="249"/>
      <c r="E10" s="437" t="s">
        <v>384</v>
      </c>
      <c r="F10" s="42"/>
      <c r="G10" s="666"/>
      <c r="H10" s="658"/>
    </row>
    <row r="11" spans="1:7" ht="69" customHeight="1">
      <c r="A11" s="326"/>
      <c r="B11" s="442" t="s">
        <v>45</v>
      </c>
      <c r="C11" s="442"/>
      <c r="D11" s="442"/>
      <c r="E11" s="442"/>
      <c r="F11" s="21"/>
      <c r="G11" s="443"/>
    </row>
    <row r="12" spans="1:7" ht="16.5" customHeight="1">
      <c r="A12" s="327"/>
      <c r="B12" s="41" t="s">
        <v>46</v>
      </c>
      <c r="C12" s="21"/>
      <c r="D12" s="21"/>
      <c r="E12" s="21"/>
      <c r="F12" s="21"/>
      <c r="G12" s="21"/>
    </row>
    <row r="13" ht="18.75">
      <c r="B13" s="145" t="s">
        <v>236</v>
      </c>
    </row>
    <row r="14" spans="2:31" ht="24.75" customHeight="1">
      <c r="B14" s="664" t="s">
        <v>273</v>
      </c>
      <c r="C14" s="664"/>
      <c r="D14" s="664"/>
      <c r="E14" s="664"/>
      <c r="F14" s="664"/>
      <c r="G14" s="664"/>
      <c r="H14" s="664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29"/>
    </row>
    <row r="15" spans="2:31" ht="35.25" customHeight="1">
      <c r="B15" s="664"/>
      <c r="C15" s="664"/>
      <c r="D15" s="664"/>
      <c r="E15" s="664"/>
      <c r="F15" s="664"/>
      <c r="G15" s="664"/>
      <c r="H15" s="66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</row>
    <row r="16" spans="2:31" ht="21" customHeight="1">
      <c r="B16" s="664" t="s">
        <v>346</v>
      </c>
      <c r="C16" s="664"/>
      <c r="D16" s="664"/>
      <c r="E16" s="664"/>
      <c r="F16" s="664"/>
      <c r="G16" s="664"/>
      <c r="H16" s="66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</row>
    <row r="17" spans="2:31" ht="17.25" customHeight="1">
      <c r="B17" s="664"/>
      <c r="C17" s="664"/>
      <c r="D17" s="664"/>
      <c r="E17" s="664"/>
      <c r="F17" s="664"/>
      <c r="G17" s="664"/>
      <c r="H17" s="66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</row>
    <row r="18" spans="2:31" ht="12.75" customHeight="1">
      <c r="B18" s="27"/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</row>
    <row r="19" spans="2:7" s="100" customFormat="1" ht="18.75">
      <c r="B19" s="661" t="s">
        <v>267</v>
      </c>
      <c r="C19" s="662"/>
      <c r="D19" s="662"/>
      <c r="E19" s="662"/>
      <c r="F19" s="662"/>
      <c r="G19" s="663"/>
    </row>
    <row r="20" spans="2:31" s="148" customFormat="1" ht="18.75">
      <c r="B20" s="660" t="s">
        <v>347</v>
      </c>
      <c r="C20" s="660"/>
      <c r="D20" s="660"/>
      <c r="E20" s="660"/>
      <c r="F20" s="660"/>
      <c r="G20" s="660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7"/>
      <c r="AE20" s="147"/>
    </row>
    <row r="21" spans="2:32" ht="18.75">
      <c r="B21" s="183" t="s">
        <v>121</v>
      </c>
      <c r="C21" s="183"/>
      <c r="D21" s="183"/>
      <c r="E21" s="183"/>
      <c r="F21" s="183"/>
      <c r="G21" s="18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30"/>
    </row>
    <row r="22" spans="2:32" ht="18.75">
      <c r="B22" s="183" t="s">
        <v>4</v>
      </c>
      <c r="C22" s="183"/>
      <c r="D22" s="183"/>
      <c r="E22" s="183"/>
      <c r="F22" s="183"/>
      <c r="G22" s="18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30"/>
    </row>
    <row r="24" ht="0.75" customHeight="1">
      <c r="B24" s="10"/>
    </row>
    <row r="25" spans="3:5" ht="12.75">
      <c r="C25" s="24"/>
      <c r="D25" s="24"/>
      <c r="E25" s="25"/>
    </row>
    <row r="26" spans="2:5" ht="12.75">
      <c r="B26" s="27"/>
      <c r="C26" s="27"/>
      <c r="D26" s="27"/>
      <c r="E26" s="28"/>
    </row>
    <row r="27" spans="2:5" ht="12.75">
      <c r="B27" s="24"/>
      <c r="C27" s="24"/>
      <c r="D27" s="24"/>
      <c r="E27" s="25"/>
    </row>
  </sheetData>
  <sheetProtection/>
  <mergeCells count="15">
    <mergeCell ref="B20:G20"/>
    <mergeCell ref="B19:G19"/>
    <mergeCell ref="B16:H17"/>
    <mergeCell ref="H5:H6"/>
    <mergeCell ref="H9:H10"/>
    <mergeCell ref="G9:G10"/>
    <mergeCell ref="B14:H15"/>
    <mergeCell ref="C9:C10"/>
    <mergeCell ref="B1:G1"/>
    <mergeCell ref="B3:G3"/>
    <mergeCell ref="C5:D5"/>
    <mergeCell ref="E5:F5"/>
    <mergeCell ref="G5:G6"/>
    <mergeCell ref="B5:B6"/>
    <mergeCell ref="C6:E6"/>
  </mergeCells>
  <printOptions/>
  <pageMargins left="0.7480314960629921" right="0.5511811023622047" top="0.984251968503937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A28"/>
  <sheetViews>
    <sheetView zoomScalePageLayoutView="0" workbookViewId="0" topLeftCell="B4">
      <selection activeCell="B17" sqref="B17:F18"/>
    </sheetView>
  </sheetViews>
  <sheetFormatPr defaultColWidth="9.140625" defaultRowHeight="36" customHeight="1"/>
  <cols>
    <col min="1" max="1" width="1.421875" style="185" hidden="1" customWidth="1"/>
    <col min="2" max="2" width="51.57421875" style="185" customWidth="1"/>
    <col min="3" max="3" width="14.00390625" style="185" customWidth="1"/>
    <col min="4" max="4" width="15.8515625" style="185" customWidth="1"/>
    <col min="5" max="5" width="75.421875" style="185" customWidth="1"/>
    <col min="6" max="6" width="18.28125" style="185" customWidth="1"/>
    <col min="7" max="16384" width="9.140625" style="185" customWidth="1"/>
  </cols>
  <sheetData>
    <row r="1" spans="2:235" ht="36" customHeight="1">
      <c r="B1" s="679" t="s">
        <v>374</v>
      </c>
      <c r="C1" s="679"/>
      <c r="D1" s="679"/>
      <c r="E1" s="679"/>
      <c r="F1" s="679"/>
      <c r="CL1" s="287"/>
      <c r="ER1" s="287"/>
      <c r="FU1" s="287"/>
      <c r="FW1" s="187"/>
      <c r="GX1" s="287"/>
      <c r="GZ1" s="187"/>
      <c r="HZ1" s="187"/>
      <c r="IA1" s="287"/>
    </row>
    <row r="2" spans="2:6" ht="36" customHeight="1">
      <c r="B2" s="685"/>
      <c r="C2" s="236" t="s">
        <v>226</v>
      </c>
      <c r="D2" s="236" t="s">
        <v>222</v>
      </c>
      <c r="E2" s="683" t="s">
        <v>239</v>
      </c>
      <c r="F2" s="683" t="s">
        <v>229</v>
      </c>
    </row>
    <row r="3" spans="2:6" ht="36" customHeight="1">
      <c r="B3" s="685"/>
      <c r="C3" s="236" t="s">
        <v>223</v>
      </c>
      <c r="D3" s="237"/>
      <c r="E3" s="684"/>
      <c r="F3" s="684"/>
    </row>
    <row r="4" spans="2:23" ht="24.75" customHeight="1">
      <c r="B4" s="421" t="s">
        <v>355</v>
      </c>
      <c r="C4" s="422">
        <v>73500</v>
      </c>
      <c r="D4" s="239"/>
      <c r="E4" s="142"/>
      <c r="F4" s="238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</row>
    <row r="5" spans="2:6" ht="14.25" customHeight="1">
      <c r="B5" s="240" t="s">
        <v>227</v>
      </c>
      <c r="C5" s="241"/>
      <c r="D5" s="155"/>
      <c r="E5" s="143"/>
      <c r="F5" s="240"/>
    </row>
    <row r="6" spans="2:6" ht="83.25" customHeight="1">
      <c r="B6" s="423" t="s">
        <v>131</v>
      </c>
      <c r="C6" s="424">
        <v>34500</v>
      </c>
      <c r="D6" s="242"/>
      <c r="E6" s="243"/>
      <c r="F6" s="244"/>
    </row>
    <row r="7" spans="2:23" ht="202.5" customHeight="1">
      <c r="B7" s="425" t="s">
        <v>123</v>
      </c>
      <c r="C7" s="241">
        <v>30000</v>
      </c>
      <c r="D7" s="245" t="s">
        <v>399</v>
      </c>
      <c r="E7" s="426" t="s">
        <v>458</v>
      </c>
      <c r="F7" s="669" t="s">
        <v>127</v>
      </c>
      <c r="W7" s="187"/>
    </row>
    <row r="8" spans="2:23" ht="162" customHeight="1">
      <c r="B8" s="425" t="s">
        <v>122</v>
      </c>
      <c r="C8" s="241">
        <v>6000</v>
      </c>
      <c r="D8" s="245" t="s">
        <v>400</v>
      </c>
      <c r="E8" s="426" t="s">
        <v>107</v>
      </c>
      <c r="F8" s="670"/>
      <c r="W8" s="187"/>
    </row>
    <row r="9" spans="2:23" ht="170.25" customHeight="1">
      <c r="B9" s="427" t="s">
        <v>132</v>
      </c>
      <c r="C9" s="424">
        <v>39000</v>
      </c>
      <c r="D9" s="246"/>
      <c r="E9" s="247"/>
      <c r="F9" s="670"/>
      <c r="W9" s="187"/>
    </row>
    <row r="10" spans="2:23" ht="117.75" customHeight="1">
      <c r="B10" s="426" t="s">
        <v>125</v>
      </c>
      <c r="C10" s="428">
        <v>2000</v>
      </c>
      <c r="D10" s="248" t="s">
        <v>126</v>
      </c>
      <c r="E10" s="429" t="s">
        <v>108</v>
      </c>
      <c r="F10" s="670"/>
      <c r="W10" s="187"/>
    </row>
    <row r="11" spans="2:23" ht="342.75" customHeight="1">
      <c r="B11" s="425" t="s">
        <v>128</v>
      </c>
      <c r="C11" s="430">
        <v>22000</v>
      </c>
      <c r="D11" s="248" t="s">
        <v>109</v>
      </c>
      <c r="E11" s="431" t="s">
        <v>110</v>
      </c>
      <c r="F11" s="670"/>
      <c r="W11" s="187"/>
    </row>
    <row r="12" spans="2:23" ht="164.25" customHeight="1">
      <c r="B12" s="426" t="s">
        <v>129</v>
      </c>
      <c r="C12" s="428">
        <v>10000</v>
      </c>
      <c r="D12" s="248" t="s">
        <v>401</v>
      </c>
      <c r="E12" s="432" t="s">
        <v>111</v>
      </c>
      <c r="F12" s="670"/>
      <c r="W12" s="187"/>
    </row>
    <row r="13" spans="2:6" ht="270" customHeight="1">
      <c r="B13" s="425" t="s">
        <v>124</v>
      </c>
      <c r="C13" s="433">
        <v>5000</v>
      </c>
      <c r="D13" s="155" t="s">
        <v>402</v>
      </c>
      <c r="E13" s="429" t="s">
        <v>112</v>
      </c>
      <c r="F13" s="671"/>
    </row>
    <row r="14" spans="2:6" ht="25.5" customHeight="1">
      <c r="B14" s="129" t="s">
        <v>236</v>
      </c>
      <c r="C14" s="235"/>
      <c r="D14" s="235"/>
      <c r="E14" s="235"/>
      <c r="F14" s="235"/>
    </row>
    <row r="15" spans="2:29" ht="36" customHeight="1">
      <c r="B15" s="672" t="s">
        <v>113</v>
      </c>
      <c r="C15" s="672"/>
      <c r="D15" s="672"/>
      <c r="E15" s="672"/>
      <c r="F15" s="672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/>
      <c r="AC15" s="189"/>
    </row>
    <row r="16" spans="2:29" ht="8.25" customHeight="1">
      <c r="B16" s="672"/>
      <c r="C16" s="672"/>
      <c r="D16" s="672"/>
      <c r="E16" s="672"/>
      <c r="F16" s="672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9"/>
      <c r="AC16" s="189"/>
    </row>
    <row r="17" spans="2:29" ht="36" customHeight="1">
      <c r="B17" s="672" t="s">
        <v>114</v>
      </c>
      <c r="C17" s="672"/>
      <c r="D17" s="672"/>
      <c r="E17" s="672"/>
      <c r="F17" s="672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9"/>
      <c r="AC17" s="189"/>
    </row>
    <row r="18" spans="2:29" ht="17.25" customHeight="1">
      <c r="B18" s="672"/>
      <c r="C18" s="672"/>
      <c r="D18" s="672"/>
      <c r="E18" s="672"/>
      <c r="F18" s="672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</row>
    <row r="19" spans="2:29" ht="68.25" customHeight="1">
      <c r="B19" s="680" t="s">
        <v>115</v>
      </c>
      <c r="C19" s="681"/>
      <c r="D19" s="681"/>
      <c r="E19" s="681"/>
      <c r="F19" s="682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9"/>
      <c r="AC19" s="189"/>
    </row>
    <row r="20" spans="2:30" ht="20.25" customHeight="1">
      <c r="B20" s="673" t="s">
        <v>133</v>
      </c>
      <c r="C20" s="674"/>
      <c r="D20" s="674"/>
      <c r="E20" s="674"/>
      <c r="F20" s="674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</row>
    <row r="21" spans="2:30" ht="19.5" customHeight="1">
      <c r="B21" s="675" t="s">
        <v>130</v>
      </c>
      <c r="C21" s="676"/>
      <c r="D21" s="676"/>
      <c r="E21" s="676"/>
      <c r="F21" s="676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1"/>
      <c r="AC21" s="191"/>
      <c r="AD21" s="192"/>
    </row>
    <row r="22" spans="2:29" ht="25.5" customHeight="1">
      <c r="B22" s="677" t="s">
        <v>381</v>
      </c>
      <c r="C22" s="678"/>
      <c r="D22" s="678"/>
      <c r="E22" s="678"/>
      <c r="F22" s="67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9"/>
      <c r="AC22" s="189"/>
    </row>
    <row r="23" spans="2:29" ht="36" customHeight="1">
      <c r="B23" s="193"/>
      <c r="C23" s="193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  <c r="AC23" s="189"/>
    </row>
    <row r="25" ht="36" customHeight="1">
      <c r="B25" s="184"/>
    </row>
    <row r="26" spans="3:4" ht="36" customHeight="1">
      <c r="C26" s="194"/>
      <c r="D26" s="188"/>
    </row>
    <row r="27" spans="2:4" ht="36" customHeight="1">
      <c r="B27" s="193"/>
      <c r="C27" s="193"/>
      <c r="D27" s="188"/>
    </row>
    <row r="28" spans="2:4" ht="36" customHeight="1">
      <c r="B28" s="194"/>
      <c r="C28" s="194"/>
      <c r="D28" s="188"/>
    </row>
  </sheetData>
  <sheetProtection/>
  <mergeCells count="11">
    <mergeCell ref="B1:F1"/>
    <mergeCell ref="B19:F19"/>
    <mergeCell ref="E2:E3"/>
    <mergeCell ref="F2:F3"/>
    <mergeCell ref="B2:B3"/>
    <mergeCell ref="F7:F13"/>
    <mergeCell ref="B15:F16"/>
    <mergeCell ref="B17:F18"/>
    <mergeCell ref="B20:F20"/>
    <mergeCell ref="B21:F21"/>
    <mergeCell ref="B22:F2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Ю. Созинова</cp:lastModifiedBy>
  <cp:lastPrinted>2013-03-28T13:38:17Z</cp:lastPrinted>
  <dcterms:created xsi:type="dcterms:W3CDTF">1996-10-08T23:32:33Z</dcterms:created>
  <dcterms:modified xsi:type="dcterms:W3CDTF">2013-03-28T13:41:03Z</dcterms:modified>
  <cp:category/>
  <cp:version/>
  <cp:contentType/>
  <cp:contentStatus/>
</cp:coreProperties>
</file>